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ровка 1932\Desktop\СТОЛОВАЯ\2024-2025\календарь питания\"/>
    </mc:Choice>
  </mc:AlternateContent>
  <bookViews>
    <workbookView xWindow="0" yWindow="0" windowWidth="19200" windowHeight="67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0" i="1" l="1"/>
  <c r="A180" i="1"/>
  <c r="L179" i="1"/>
  <c r="J179" i="1"/>
  <c r="I179" i="1"/>
  <c r="H179" i="1"/>
  <c r="G179" i="1"/>
  <c r="F179" i="1"/>
  <c r="B170" i="1"/>
  <c r="A170" i="1"/>
  <c r="L169" i="1"/>
  <c r="J169" i="1"/>
  <c r="I169" i="1"/>
  <c r="H169" i="1"/>
  <c r="G169" i="1"/>
  <c r="F169" i="1"/>
  <c r="B163" i="1"/>
  <c r="A163" i="1"/>
  <c r="L162" i="1"/>
  <c r="J162" i="1"/>
  <c r="I162" i="1"/>
  <c r="H162" i="1"/>
  <c r="G162" i="1"/>
  <c r="F162" i="1"/>
  <c r="B153" i="1"/>
  <c r="A153" i="1"/>
  <c r="L152" i="1"/>
  <c r="J152" i="1"/>
  <c r="I152" i="1"/>
  <c r="H152" i="1"/>
  <c r="G152" i="1"/>
  <c r="F152" i="1"/>
  <c r="B147" i="1"/>
  <c r="A147" i="1"/>
  <c r="L146" i="1"/>
  <c r="J146" i="1"/>
  <c r="I146" i="1"/>
  <c r="H146" i="1"/>
  <c r="G146" i="1"/>
  <c r="F146" i="1"/>
  <c r="B137" i="1"/>
  <c r="A137" i="1"/>
  <c r="L136" i="1"/>
  <c r="J136" i="1"/>
  <c r="I136" i="1"/>
  <c r="H136" i="1"/>
  <c r="G136" i="1"/>
  <c r="F136" i="1"/>
  <c r="B129" i="1"/>
  <c r="A129" i="1"/>
  <c r="L128" i="1"/>
  <c r="J128" i="1"/>
  <c r="I128" i="1"/>
  <c r="H128" i="1"/>
  <c r="G128" i="1"/>
  <c r="F128" i="1"/>
  <c r="B118" i="1"/>
  <c r="A118" i="1"/>
  <c r="L117" i="1"/>
  <c r="J117" i="1"/>
  <c r="I117" i="1"/>
  <c r="H117" i="1"/>
  <c r="G117" i="1"/>
  <c r="F117" i="1"/>
  <c r="B110" i="1"/>
  <c r="A110" i="1"/>
  <c r="L109" i="1"/>
  <c r="J109" i="1"/>
  <c r="I109" i="1"/>
  <c r="H109" i="1"/>
  <c r="G109" i="1"/>
  <c r="F109" i="1"/>
  <c r="B99" i="1"/>
  <c r="A99" i="1"/>
  <c r="L98" i="1"/>
  <c r="J98" i="1"/>
  <c r="I98" i="1"/>
  <c r="H98" i="1"/>
  <c r="G98" i="1"/>
  <c r="F98" i="1"/>
  <c r="B91" i="1"/>
  <c r="A91" i="1"/>
  <c r="L90" i="1"/>
  <c r="J90" i="1"/>
  <c r="I90" i="1"/>
  <c r="H90" i="1"/>
  <c r="G90" i="1"/>
  <c r="F90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4" i="1"/>
  <c r="A64" i="1"/>
  <c r="L63" i="1"/>
  <c r="J63" i="1"/>
  <c r="I63" i="1"/>
  <c r="H63" i="1"/>
  <c r="G63" i="1"/>
  <c r="F63" i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G47" i="1"/>
  <c r="F47" i="1"/>
  <c r="B40" i="1"/>
  <c r="A40" i="1"/>
  <c r="L39" i="1"/>
  <c r="J39" i="1"/>
  <c r="I39" i="1"/>
  <c r="H39" i="1"/>
  <c r="G39" i="1"/>
  <c r="F39" i="1"/>
  <c r="B31" i="1"/>
  <c r="A31" i="1"/>
  <c r="L30" i="1"/>
  <c r="J30" i="1"/>
  <c r="I30" i="1"/>
  <c r="H30" i="1"/>
  <c r="G30" i="1"/>
  <c r="F30" i="1"/>
  <c r="B24" i="1"/>
  <c r="A24" i="1"/>
  <c r="L23" i="1"/>
  <c r="J23" i="1"/>
  <c r="I23" i="1"/>
  <c r="H23" i="1"/>
  <c r="G23" i="1"/>
  <c r="F23" i="1"/>
  <c r="B13" i="1"/>
  <c r="A13" i="1"/>
  <c r="L12" i="1"/>
  <c r="J12" i="1"/>
  <c r="I12" i="1"/>
  <c r="H12" i="1"/>
  <c r="G12" i="1"/>
  <c r="F12" i="1"/>
  <c r="J163" i="1" l="1"/>
  <c r="I163" i="1"/>
  <c r="J110" i="1"/>
  <c r="J24" i="1"/>
  <c r="J73" i="1"/>
  <c r="F163" i="1"/>
  <c r="I91" i="1"/>
  <c r="I24" i="1"/>
  <c r="F24" i="1"/>
  <c r="I129" i="1"/>
  <c r="I110" i="1"/>
  <c r="F110" i="1"/>
  <c r="J180" i="1"/>
  <c r="J147" i="1"/>
  <c r="I147" i="1"/>
  <c r="F147" i="1"/>
  <c r="J40" i="1"/>
  <c r="F180" i="1"/>
  <c r="G110" i="1"/>
  <c r="G180" i="1"/>
  <c r="I180" i="1"/>
  <c r="L73" i="1"/>
  <c r="I40" i="1"/>
  <c r="F40" i="1"/>
  <c r="I73" i="1"/>
  <c r="I58" i="1"/>
  <c r="L180" i="1"/>
  <c r="G163" i="1"/>
  <c r="H147" i="1"/>
  <c r="G147" i="1"/>
  <c r="L147" i="1"/>
  <c r="H163" i="1"/>
  <c r="H180" i="1"/>
  <c r="L129" i="1"/>
  <c r="H129" i="1"/>
  <c r="G129" i="1"/>
  <c r="J129" i="1"/>
  <c r="F129" i="1"/>
  <c r="H110" i="1"/>
  <c r="J91" i="1"/>
  <c r="L91" i="1"/>
  <c r="H91" i="1"/>
  <c r="G91" i="1"/>
  <c r="F91" i="1"/>
  <c r="G73" i="1"/>
  <c r="H73" i="1"/>
  <c r="F73" i="1"/>
  <c r="L58" i="1"/>
  <c r="F58" i="1"/>
  <c r="H58" i="1"/>
  <c r="L40" i="1"/>
  <c r="G40" i="1"/>
  <c r="H40" i="1"/>
  <c r="G24" i="1"/>
  <c r="L24" i="1"/>
  <c r="H24" i="1"/>
  <c r="G58" i="1"/>
  <c r="L163" i="1"/>
  <c r="L110" i="1"/>
  <c r="J58" i="1"/>
  <c r="I181" i="1" l="1"/>
  <c r="J181" i="1"/>
  <c r="F181" i="1"/>
  <c r="L181" i="1"/>
  <c r="H181" i="1"/>
  <c r="G181" i="1"/>
</calcChain>
</file>

<file path=xl/sharedStrings.xml><?xml version="1.0" encoding="utf-8"?>
<sst xmlns="http://schemas.openxmlformats.org/spreadsheetml/2006/main" count="320" uniqueCount="104">
  <si>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</si>
  <si>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</si>
  <si>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</si>
  <si>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</si>
  <si>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</si>
  <si>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</si>
  <si>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</si>
  <si>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</si>
  <si>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</si>
  <si>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</si>
  <si>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</si>
  <si>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</si>
  <si>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</si>
  <si>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</si>
  <si>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</si>
  <si>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</si>
  <si>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</si>
  <si>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</si>
  <si>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</si>
  <si>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</si>
  <si>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</si>
  <si>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</si>
  <si>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</si>
  <si>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</si>
  <si>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</si>
  <si>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</si>
  <si>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</si>
  <si>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</si>
  <si>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</si>
  <si>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</si>
  <si>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</si>
  <si>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</si>
  <si>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</si>
  <si>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</si>
  <si>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</si>
  <si>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</si>
  <si>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</si>
  <si>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</si>
  <si>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</si>
  <si>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- Петровская СОШ</t>
  </si>
  <si>
    <t>директор</t>
  </si>
  <si>
    <t>Е. В. Федоткина</t>
  </si>
  <si>
    <t>каша гречневая рассыпчатая</t>
  </si>
  <si>
    <t>54-4г-2020</t>
  </si>
  <si>
    <t>соус</t>
  </si>
  <si>
    <t>Соус красный основной</t>
  </si>
  <si>
    <t>54-3соус-2020</t>
  </si>
  <si>
    <t>хлеб пшеничный</t>
  </si>
  <si>
    <t>Рыба припущенная в молоке (горбуша)</t>
  </si>
  <si>
    <t>54-6р-2020</t>
  </si>
  <si>
    <t>Рис отварной</t>
  </si>
  <si>
    <t>54-6г-2020</t>
  </si>
  <si>
    <t>Кофейный напиток с молоком</t>
  </si>
  <si>
    <t>54-8м-2020</t>
  </si>
  <si>
    <t>Горошница</t>
  </si>
  <si>
    <t>54-23гн-2020</t>
  </si>
  <si>
    <t>Тефтели из говядины паровые</t>
  </si>
  <si>
    <t>Картофельное пюре</t>
  </si>
  <si>
    <t>54-11г-2020</t>
  </si>
  <si>
    <t>Рагу из курицы</t>
  </si>
  <si>
    <t>54-22м-2020</t>
  </si>
  <si>
    <t>Макароны отварные</t>
  </si>
  <si>
    <t>Печень говяжья по-строгановски</t>
  </si>
  <si>
    <t>Плов с курицей</t>
  </si>
  <si>
    <t>Рыба тушеная в томате с овощами (горбуша)</t>
  </si>
  <si>
    <t>54-10р-2020</t>
  </si>
  <si>
    <t>54-12м-2020</t>
  </si>
  <si>
    <t>54-18м-2020</t>
  </si>
  <si>
    <t>54-1г-2020</t>
  </si>
  <si>
    <t>Суп картофельный с клецками</t>
  </si>
  <si>
    <t>54-6с-2020</t>
  </si>
  <si>
    <t>Щи из свежей капусты со сметаной</t>
  </si>
  <si>
    <t>54-1с-2020</t>
  </si>
  <si>
    <t>Суп с рыбными консервами (сайра)</t>
  </si>
  <si>
    <t>Суп картофельный с горохом</t>
  </si>
  <si>
    <t>54-8с-2020</t>
  </si>
  <si>
    <t>Суп картофельный с макаронными изделиями</t>
  </si>
  <si>
    <t>54-7с-2020</t>
  </si>
  <si>
    <t>хлеб ржаной</t>
  </si>
  <si>
    <t>кондит. издел.</t>
  </si>
  <si>
    <t>Компот из кураги</t>
  </si>
  <si>
    <t>54-2хн-2020</t>
  </si>
  <si>
    <t>Апельсины</t>
  </si>
  <si>
    <t>Котлеты из курицы</t>
  </si>
  <si>
    <t>54-5м-2020</t>
  </si>
  <si>
    <t>Котлеты из говядины</t>
  </si>
  <si>
    <t>Булочки</t>
  </si>
  <si>
    <t>54-23г-2020</t>
  </si>
  <si>
    <t>Биточки из курицы</t>
  </si>
  <si>
    <t>54-23м-2020</t>
  </si>
  <si>
    <t>борщ с капустой и картофелем со сметаной</t>
  </si>
  <si>
    <t xml:space="preserve"> 54-4м-2020</t>
  </si>
  <si>
    <t>макароны отварные</t>
  </si>
  <si>
    <t>54-3с</t>
  </si>
  <si>
    <t>Рассольник Ленинградский</t>
  </si>
  <si>
    <t>54-27с</t>
  </si>
  <si>
    <t>54-2с</t>
  </si>
  <si>
    <t>54-1г</t>
  </si>
  <si>
    <t>54-6м-2020</t>
  </si>
  <si>
    <t>Биточек из говядины</t>
  </si>
  <si>
    <t>54-4гн-2020</t>
  </si>
  <si>
    <t>Чай с молоком и сахаром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</si>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</sst>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2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left" vertical="top" wrapText="1"/>
      <protection locked="0"/>
    </xf>
    <xf numFmtId="0" fontId="15" fillId="2" borderId="15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6" fillId="4" borderId="2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="90" zoomScaleNormal="90" workbookViewId="0">
      <pane xSplit="4" ySplit="5" topLeftCell="E16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7.109375" style="2" customWidth="1"/>
    <col min="8" max="8" width="7.5546875" style="2" customWidth="1"/>
    <col min="9" max="9" width="6.88671875" style="2" customWidth="1"/>
    <col min="10" max="10" width="7.5546875" style="2" customWidth="1"/>
    <col min="11" max="11" width="12.109375" style="2" customWidth="1"/>
    <col min="12" max="16384" width="9.109375" style="2"/>
  </cols>
  <sheetData>
    <row r="1" spans="1:12" ht="14.4" x14ac:dyDescent="0.3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 t="s">
        <v>29</v>
      </c>
      <c r="E7" s="39"/>
      <c r="F7" s="43"/>
      <c r="G7" s="43"/>
      <c r="H7" s="43"/>
      <c r="I7" s="43"/>
      <c r="J7" s="43"/>
      <c r="K7" s="41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0</v>
      </c>
      <c r="G12" s="19">
        <f>SUM(G6:G11)</f>
        <v>0</v>
      </c>
      <c r="H12" s="19">
        <f>SUM(H6:H11)</f>
        <v>0</v>
      </c>
      <c r="I12" s="19">
        <f>SUM(I6:I11)</f>
        <v>0</v>
      </c>
      <c r="J12" s="19">
        <f>SUM(J6:J11)</f>
        <v>0</v>
      </c>
      <c r="K12" s="25"/>
      <c r="L12" s="19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5"/>
      <c r="F13" s="43"/>
      <c r="G13" s="43"/>
      <c r="H13" s="43"/>
      <c r="I13" s="43"/>
      <c r="J13" s="43"/>
      <c r="K13" s="56"/>
      <c r="L13" s="54"/>
    </row>
    <row r="14" spans="1:12" ht="15.75" customHeight="1" thickBot="1" x14ac:dyDescent="0.35">
      <c r="A14" s="23"/>
      <c r="B14" s="15"/>
      <c r="C14" s="11"/>
      <c r="D14" s="7" t="s">
        <v>27</v>
      </c>
      <c r="E14" s="42" t="s">
        <v>69</v>
      </c>
      <c r="F14" s="43">
        <v>200</v>
      </c>
      <c r="G14" s="43">
        <v>4.63</v>
      </c>
      <c r="H14" s="43">
        <v>3.28</v>
      </c>
      <c r="I14" s="43">
        <v>11.4</v>
      </c>
      <c r="J14" s="43">
        <v>93.06</v>
      </c>
      <c r="K14" s="44" t="s">
        <v>70</v>
      </c>
      <c r="L14" s="43">
        <v>5.17</v>
      </c>
    </row>
    <row r="15" spans="1:12" ht="18.75" customHeight="1" thickBot="1" x14ac:dyDescent="0.35">
      <c r="A15" s="23"/>
      <c r="B15" s="15"/>
      <c r="C15" s="11"/>
      <c r="D15" s="7" t="s">
        <v>28</v>
      </c>
      <c r="E15" s="58" t="s">
        <v>85</v>
      </c>
      <c r="F15" s="40">
        <v>90</v>
      </c>
      <c r="G15" s="40">
        <v>18.27</v>
      </c>
      <c r="H15" s="40">
        <v>18.13</v>
      </c>
      <c r="I15" s="40">
        <v>16.27</v>
      </c>
      <c r="J15" s="40">
        <v>301.73</v>
      </c>
      <c r="K15" s="61" t="s">
        <v>91</v>
      </c>
      <c r="L15" s="40">
        <v>58.01</v>
      </c>
    </row>
    <row r="16" spans="1:12" ht="14.4" x14ac:dyDescent="0.3">
      <c r="A16" s="23"/>
      <c r="B16" s="15"/>
      <c r="C16" s="11"/>
      <c r="D16" s="7" t="s">
        <v>29</v>
      </c>
      <c r="E16" s="39" t="s">
        <v>42</v>
      </c>
      <c r="F16" s="43">
        <v>150</v>
      </c>
      <c r="G16" s="43">
        <v>11</v>
      </c>
      <c r="H16" s="43">
        <v>9.3000000000000007</v>
      </c>
      <c r="I16" s="43">
        <v>47.9</v>
      </c>
      <c r="J16" s="43">
        <v>318.5</v>
      </c>
      <c r="K16" s="41" t="s">
        <v>43</v>
      </c>
      <c r="L16" s="43">
        <v>15.36</v>
      </c>
    </row>
    <row r="17" spans="1:12" ht="18" customHeight="1" x14ac:dyDescent="0.3">
      <c r="A17" s="23"/>
      <c r="B17" s="15"/>
      <c r="C17" s="11"/>
      <c r="D17" s="7" t="s">
        <v>30</v>
      </c>
      <c r="E17" s="55" t="s">
        <v>101</v>
      </c>
      <c r="F17" s="43">
        <v>200</v>
      </c>
      <c r="G17" s="43">
        <v>1.55</v>
      </c>
      <c r="H17" s="43">
        <v>1.28</v>
      </c>
      <c r="I17" s="43">
        <v>9.42</v>
      </c>
      <c r="J17" s="43">
        <v>55.36</v>
      </c>
      <c r="K17" s="56" t="s">
        <v>100</v>
      </c>
      <c r="L17" s="43">
        <v>6.3</v>
      </c>
    </row>
    <row r="18" spans="1:12" ht="14.4" x14ac:dyDescent="0.3">
      <c r="A18" s="23"/>
      <c r="B18" s="15"/>
      <c r="C18" s="11"/>
      <c r="D18" s="7" t="s">
        <v>31</v>
      </c>
      <c r="E18" s="42" t="s">
        <v>47</v>
      </c>
      <c r="F18" s="43">
        <v>50</v>
      </c>
      <c r="G18" s="43">
        <v>5.71</v>
      </c>
      <c r="H18" s="43">
        <v>2.63</v>
      </c>
      <c r="I18" s="43">
        <v>41.66</v>
      </c>
      <c r="J18" s="43">
        <v>121.5</v>
      </c>
      <c r="K18" s="44"/>
      <c r="L18" s="43">
        <v>3.2</v>
      </c>
    </row>
    <row r="19" spans="1:12" ht="14.4" x14ac:dyDescent="0.3">
      <c r="A19" s="23"/>
      <c r="B19" s="15"/>
      <c r="C19" s="11"/>
      <c r="D19" s="7" t="s">
        <v>32</v>
      </c>
      <c r="E19" s="55" t="s">
        <v>78</v>
      </c>
      <c r="F19" s="43">
        <v>30</v>
      </c>
      <c r="G19" s="43">
        <v>2</v>
      </c>
      <c r="H19" s="43">
        <v>0.4</v>
      </c>
      <c r="I19" s="43">
        <v>10</v>
      </c>
      <c r="J19" s="43">
        <v>51.2</v>
      </c>
      <c r="K19" s="44"/>
      <c r="L19" s="43">
        <v>3.2</v>
      </c>
    </row>
    <row r="20" spans="1:12" ht="15.6" customHeight="1" x14ac:dyDescent="0.3">
      <c r="A20" s="23"/>
      <c r="B20" s="15"/>
      <c r="C20" s="11"/>
      <c r="D20" s="6" t="s">
        <v>44</v>
      </c>
      <c r="E20" s="42" t="s">
        <v>45</v>
      </c>
      <c r="F20" s="43">
        <v>30</v>
      </c>
      <c r="G20" s="43">
        <v>0.99</v>
      </c>
      <c r="H20" s="43">
        <v>0.81</v>
      </c>
      <c r="I20" s="43">
        <v>2.67</v>
      </c>
      <c r="J20" s="43">
        <v>21.93</v>
      </c>
      <c r="K20" s="53" t="s">
        <v>46</v>
      </c>
      <c r="L20" s="43">
        <v>3.76</v>
      </c>
    </row>
    <row r="21" spans="1:12" ht="15" customHeight="1" x14ac:dyDescent="0.3">
      <c r="A21" s="23"/>
      <c r="B21" s="15"/>
      <c r="C21" s="11"/>
      <c r="D21" s="6"/>
      <c r="E21" s="55"/>
      <c r="F21" s="43"/>
      <c r="G21" s="43"/>
      <c r="H21" s="43"/>
      <c r="I21" s="43"/>
      <c r="J21" s="43"/>
      <c r="K21" s="56"/>
      <c r="L21" s="54"/>
    </row>
    <row r="22" spans="1:12" ht="14.4" x14ac:dyDescent="0.3">
      <c r="A22" s="23"/>
      <c r="B22" s="15"/>
      <c r="C22" s="11"/>
      <c r="D22" s="57"/>
      <c r="E22" s="55"/>
      <c r="F22" s="43"/>
      <c r="G22" s="43"/>
      <c r="H22" s="43"/>
      <c r="I22" s="43"/>
      <c r="J22" s="43"/>
      <c r="K22" s="44"/>
      <c r="L22" s="54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SUM(F13:F22)</f>
        <v>750</v>
      </c>
      <c r="G23" s="19">
        <f t="shared" ref="G23:J23" si="0">SUM(G13:G22)</f>
        <v>44.15</v>
      </c>
      <c r="H23" s="19">
        <f t="shared" si="0"/>
        <v>35.830000000000005</v>
      </c>
      <c r="I23" s="19">
        <f t="shared" si="0"/>
        <v>139.31999999999996</v>
      </c>
      <c r="J23" s="19">
        <f t="shared" si="0"/>
        <v>963.28</v>
      </c>
      <c r="K23" s="25"/>
      <c r="L23" s="19">
        <f t="shared" ref="L23" si="1">SUM(L13:L22)</f>
        <v>95</v>
      </c>
    </row>
    <row r="24" spans="1:12" ht="14.4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F12+F23</f>
        <v>750</v>
      </c>
      <c r="G24" s="32">
        <f t="shared" ref="G24:J24" si="2">G12+G23</f>
        <v>44.15</v>
      </c>
      <c r="H24" s="32">
        <f t="shared" si="2"/>
        <v>35.830000000000005</v>
      </c>
      <c r="I24" s="32">
        <f t="shared" si="2"/>
        <v>139.31999999999996</v>
      </c>
      <c r="J24" s="32">
        <f t="shared" si="2"/>
        <v>963.28</v>
      </c>
      <c r="K24" s="32"/>
      <c r="L24" s="32">
        <f t="shared" ref="L24" si="3">L12+L23</f>
        <v>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SUM(F25:F29)</f>
        <v>0</v>
      </c>
      <c r="G30" s="19">
        <f>SUM(G25:G29)</f>
        <v>0</v>
      </c>
      <c r="H30" s="19">
        <f>SUM(H25:H29)</f>
        <v>0</v>
      </c>
      <c r="I30" s="19">
        <f>SUM(I25:I29)</f>
        <v>0</v>
      </c>
      <c r="J30" s="19">
        <f>SUM(J25:J29)</f>
        <v>0</v>
      </c>
      <c r="K30" s="25"/>
      <c r="L30" s="19">
        <f>SUM(L25:L29)</f>
        <v>0</v>
      </c>
    </row>
    <row r="31" spans="1:12" ht="14.4" x14ac:dyDescent="0.3">
      <c r="A31" s="13">
        <f>A25</f>
        <v>1</v>
      </c>
      <c r="B31" s="13">
        <f>B25</f>
        <v>2</v>
      </c>
      <c r="C31" s="10" t="s">
        <v>25</v>
      </c>
      <c r="D31" s="7" t="s">
        <v>26</v>
      </c>
      <c r="E31" s="55"/>
      <c r="F31" s="43"/>
      <c r="G31" s="43"/>
      <c r="H31" s="43"/>
      <c r="I31" s="43"/>
      <c r="J31" s="43"/>
      <c r="K31" s="56"/>
      <c r="L31" s="54"/>
    </row>
    <row r="32" spans="1:12" ht="15" thickBot="1" x14ac:dyDescent="0.35">
      <c r="A32" s="14"/>
      <c r="B32" s="15"/>
      <c r="C32" s="11"/>
      <c r="D32" s="7" t="s">
        <v>27</v>
      </c>
      <c r="E32" s="62" t="s">
        <v>94</v>
      </c>
      <c r="F32" s="43">
        <v>200</v>
      </c>
      <c r="G32" s="43">
        <v>4.75</v>
      </c>
      <c r="H32" s="43">
        <v>5.78</v>
      </c>
      <c r="I32" s="43">
        <v>13.64</v>
      </c>
      <c r="J32" s="43">
        <v>125.57</v>
      </c>
      <c r="K32" s="56" t="s">
        <v>93</v>
      </c>
      <c r="L32" s="43">
        <v>17.600000000000001</v>
      </c>
    </row>
    <row r="33" spans="1:12" ht="14.4" x14ac:dyDescent="0.3">
      <c r="A33" s="14"/>
      <c r="B33" s="15"/>
      <c r="C33" s="11"/>
      <c r="D33" s="7" t="s">
        <v>28</v>
      </c>
      <c r="E33" s="39" t="s">
        <v>48</v>
      </c>
      <c r="F33" s="40">
        <v>110</v>
      </c>
      <c r="G33" s="40">
        <v>18.149999999999999</v>
      </c>
      <c r="H33" s="40">
        <v>12.79</v>
      </c>
      <c r="I33" s="40">
        <v>3.16</v>
      </c>
      <c r="J33" s="40">
        <v>201.02</v>
      </c>
      <c r="K33" s="41" t="s">
        <v>49</v>
      </c>
      <c r="L33" s="40">
        <v>48.8</v>
      </c>
    </row>
    <row r="34" spans="1:12" ht="14.4" x14ac:dyDescent="0.3">
      <c r="A34" s="14"/>
      <c r="B34" s="15"/>
      <c r="C34" s="11"/>
      <c r="D34" s="7" t="s">
        <v>29</v>
      </c>
      <c r="E34" s="42" t="s">
        <v>50</v>
      </c>
      <c r="F34" s="43">
        <v>150</v>
      </c>
      <c r="G34" s="43">
        <v>4.8</v>
      </c>
      <c r="H34" s="43">
        <v>7.2</v>
      </c>
      <c r="I34" s="43">
        <v>48.6</v>
      </c>
      <c r="J34" s="43">
        <v>278.3</v>
      </c>
      <c r="K34" s="44" t="s">
        <v>51</v>
      </c>
      <c r="L34" s="43">
        <v>16.57</v>
      </c>
    </row>
    <row r="35" spans="1:12" ht="14.4" x14ac:dyDescent="0.3">
      <c r="A35" s="14"/>
      <c r="B35" s="15"/>
      <c r="C35" s="11"/>
      <c r="D35" s="7" t="s">
        <v>30</v>
      </c>
      <c r="E35" s="42" t="s">
        <v>52</v>
      </c>
      <c r="F35" s="43">
        <v>200</v>
      </c>
      <c r="G35" s="43">
        <v>3.8</v>
      </c>
      <c r="H35" s="43">
        <v>3.5</v>
      </c>
      <c r="I35" s="43">
        <v>11.2</v>
      </c>
      <c r="J35" s="43">
        <v>91.2</v>
      </c>
      <c r="K35" s="44" t="s">
        <v>55</v>
      </c>
      <c r="L35" s="43">
        <v>13.8</v>
      </c>
    </row>
    <row r="36" spans="1:12" ht="14.4" x14ac:dyDescent="0.3">
      <c r="A36" s="14"/>
      <c r="B36" s="15"/>
      <c r="C36" s="11"/>
      <c r="D36" s="7" t="s">
        <v>31</v>
      </c>
      <c r="E36" s="42" t="s">
        <v>47</v>
      </c>
      <c r="F36" s="43">
        <v>50</v>
      </c>
      <c r="G36" s="43">
        <v>5.71</v>
      </c>
      <c r="H36" s="43">
        <v>2.63</v>
      </c>
      <c r="I36" s="43">
        <v>41.66</v>
      </c>
      <c r="J36" s="43">
        <v>121.5</v>
      </c>
      <c r="K36" s="44"/>
      <c r="L36" s="43">
        <v>3.2</v>
      </c>
    </row>
    <row r="37" spans="1:12" ht="14.4" x14ac:dyDescent="0.3">
      <c r="A37" s="14"/>
      <c r="B37" s="15"/>
      <c r="C37" s="11"/>
      <c r="D37" s="7" t="s">
        <v>32</v>
      </c>
      <c r="E37" s="42" t="s">
        <v>78</v>
      </c>
      <c r="F37" s="43">
        <v>30</v>
      </c>
      <c r="G37" s="43">
        <v>2</v>
      </c>
      <c r="H37" s="43">
        <v>0.4</v>
      </c>
      <c r="I37" s="43">
        <v>10</v>
      </c>
      <c r="J37" s="43">
        <v>51.2</v>
      </c>
      <c r="K37" s="44"/>
      <c r="L37" s="43">
        <v>3.2</v>
      </c>
    </row>
    <row r="38" spans="1:12" ht="14.4" x14ac:dyDescent="0.3">
      <c r="A38" s="14"/>
      <c r="B38" s="15"/>
      <c r="C38" s="11"/>
      <c r="D38" s="64" t="s">
        <v>79</v>
      </c>
      <c r="E38" s="55" t="s">
        <v>86</v>
      </c>
      <c r="F38" s="43">
        <v>80</v>
      </c>
      <c r="G38" s="43">
        <v>6.93</v>
      </c>
      <c r="H38" s="43">
        <v>2.5299999999999998</v>
      </c>
      <c r="I38" s="43">
        <v>45.33</v>
      </c>
      <c r="J38" s="43">
        <v>231.73</v>
      </c>
      <c r="K38" s="44"/>
      <c r="L38" s="54">
        <v>24</v>
      </c>
    </row>
    <row r="39" spans="1:12" ht="14.4" x14ac:dyDescent="0.3">
      <c r="A39" s="16"/>
      <c r="B39" s="17"/>
      <c r="C39" s="8"/>
      <c r="D39" s="18" t="s">
        <v>33</v>
      </c>
      <c r="E39" s="9"/>
      <c r="F39" s="19">
        <f>SUM(F31:F38)</f>
        <v>820</v>
      </c>
      <c r="G39" s="19">
        <f>SUM(G31:G38)</f>
        <v>46.14</v>
      </c>
      <c r="H39" s="19">
        <f>SUM(H31:H38)</f>
        <v>34.83</v>
      </c>
      <c r="I39" s="19">
        <f>SUM(I31:I38)</f>
        <v>173.58999999999997</v>
      </c>
      <c r="J39" s="19">
        <f>SUM(J31:J38)</f>
        <v>1100.5200000000002</v>
      </c>
      <c r="K39" s="25"/>
      <c r="L39" s="19">
        <f>SUM(L31:L38)</f>
        <v>127.17</v>
      </c>
    </row>
    <row r="40" spans="1:12" ht="15.75" customHeight="1" x14ac:dyDescent="0.25">
      <c r="A40" s="33">
        <f>A25</f>
        <v>1</v>
      </c>
      <c r="B40" s="33">
        <f>B25</f>
        <v>2</v>
      </c>
      <c r="C40" s="72" t="s">
        <v>4</v>
      </c>
      <c r="D40" s="73"/>
      <c r="E40" s="31"/>
      <c r="F40" s="32">
        <f>F30+F39</f>
        <v>820</v>
      </c>
      <c r="G40" s="32">
        <f>G30+G39</f>
        <v>46.14</v>
      </c>
      <c r="H40" s="32">
        <f>H30+H39</f>
        <v>34.83</v>
      </c>
      <c r="I40" s="32">
        <f>I30+I39</f>
        <v>173.58999999999997</v>
      </c>
      <c r="J40" s="32">
        <f>J30+J39</f>
        <v>1100.5200000000002</v>
      </c>
      <c r="K40" s="32"/>
      <c r="L40" s="32">
        <f>L30+L39</f>
        <v>127.17</v>
      </c>
    </row>
    <row r="41" spans="1:12" ht="14.4" x14ac:dyDescent="0.3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23"/>
      <c r="B42" s="15"/>
      <c r="C42" s="11"/>
      <c r="D42" s="6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6" t="s">
        <v>44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4"/>
      <c r="B47" s="17"/>
      <c r="C47" s="8"/>
      <c r="D47" s="18" t="s">
        <v>33</v>
      </c>
      <c r="E47" s="9"/>
      <c r="F47" s="19">
        <f>SUM(F41:F46)</f>
        <v>0</v>
      </c>
      <c r="G47" s="19">
        <f>SUM(G41:G46)</f>
        <v>0</v>
      </c>
      <c r="H47" s="19">
        <f>SUM(H41:H46)</f>
        <v>0</v>
      </c>
      <c r="I47" s="19">
        <f>SUM(I41:I46)</f>
        <v>0</v>
      </c>
      <c r="J47" s="19">
        <f>SUM(J41:J46)</f>
        <v>0</v>
      </c>
      <c r="K47" s="25"/>
      <c r="L47" s="19">
        <f>SUM(L41:L46)</f>
        <v>0</v>
      </c>
    </row>
    <row r="48" spans="1:12" ht="14.4" x14ac:dyDescent="0.3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55"/>
      <c r="F48" s="43"/>
      <c r="G48" s="43"/>
      <c r="H48" s="43"/>
      <c r="I48" s="43"/>
      <c r="J48" s="43"/>
      <c r="K48" s="56"/>
      <c r="L48" s="43"/>
    </row>
    <row r="49" spans="1:12" ht="15" thickBot="1" x14ac:dyDescent="0.35">
      <c r="A49" s="23"/>
      <c r="B49" s="15"/>
      <c r="C49" s="11"/>
      <c r="D49" s="7" t="s">
        <v>27</v>
      </c>
      <c r="E49" s="62" t="s">
        <v>73</v>
      </c>
      <c r="F49" s="43">
        <v>200</v>
      </c>
      <c r="G49" s="43">
        <v>5.9</v>
      </c>
      <c r="H49" s="43">
        <v>6.76</v>
      </c>
      <c r="I49" s="43">
        <v>12.55</v>
      </c>
      <c r="J49" s="43">
        <v>134.55000000000001</v>
      </c>
      <c r="K49" s="56" t="s">
        <v>95</v>
      </c>
      <c r="L49" s="43">
        <v>20.170000000000002</v>
      </c>
    </row>
    <row r="50" spans="1:12" ht="14.4" x14ac:dyDescent="0.3">
      <c r="A50" s="23"/>
      <c r="B50" s="15"/>
      <c r="C50" s="11"/>
      <c r="D50" s="7" t="s">
        <v>28</v>
      </c>
      <c r="E50" s="39" t="s">
        <v>56</v>
      </c>
      <c r="F50" s="40">
        <v>90</v>
      </c>
      <c r="G50" s="40">
        <v>13.67</v>
      </c>
      <c r="H50" s="40">
        <v>12.22</v>
      </c>
      <c r="I50" s="40">
        <v>8.33</v>
      </c>
      <c r="J50" s="40">
        <v>197.33</v>
      </c>
      <c r="K50" s="41" t="s">
        <v>53</v>
      </c>
      <c r="L50" s="40">
        <v>43.43</v>
      </c>
    </row>
    <row r="51" spans="1:12" ht="15" customHeight="1" x14ac:dyDescent="0.3">
      <c r="A51" s="23"/>
      <c r="B51" s="15"/>
      <c r="C51" s="11"/>
      <c r="D51" s="7" t="s">
        <v>29</v>
      </c>
      <c r="E51" s="42" t="s">
        <v>54</v>
      </c>
      <c r="F51" s="43">
        <v>150</v>
      </c>
      <c r="G51" s="43">
        <v>19.3</v>
      </c>
      <c r="H51" s="43">
        <v>1.8</v>
      </c>
      <c r="I51" s="43">
        <v>45</v>
      </c>
      <c r="J51" s="43">
        <v>273.10000000000002</v>
      </c>
      <c r="K51" s="60" t="s">
        <v>87</v>
      </c>
      <c r="L51" s="43">
        <v>5.16</v>
      </c>
    </row>
    <row r="52" spans="1:12" ht="14.4" x14ac:dyDescent="0.3">
      <c r="A52" s="23"/>
      <c r="B52" s="15"/>
      <c r="C52" s="11"/>
      <c r="D52" s="7" t="s">
        <v>30</v>
      </c>
      <c r="E52" s="55" t="s">
        <v>102</v>
      </c>
      <c r="F52" s="43">
        <v>200</v>
      </c>
      <c r="G52" s="43">
        <v>0.2</v>
      </c>
      <c r="H52" s="43">
        <v>0</v>
      </c>
      <c r="I52" s="43">
        <v>6.5</v>
      </c>
      <c r="J52" s="43">
        <v>26.8</v>
      </c>
      <c r="K52" s="56" t="s">
        <v>103</v>
      </c>
      <c r="L52" s="43">
        <v>1.3</v>
      </c>
    </row>
    <row r="53" spans="1:12" ht="14.4" x14ac:dyDescent="0.3">
      <c r="A53" s="23"/>
      <c r="B53" s="15"/>
      <c r="C53" s="11"/>
      <c r="D53" s="7" t="s">
        <v>31</v>
      </c>
      <c r="E53" s="42" t="s">
        <v>47</v>
      </c>
      <c r="F53" s="43">
        <v>50</v>
      </c>
      <c r="G53" s="43">
        <v>5.71</v>
      </c>
      <c r="H53" s="43">
        <v>2.63</v>
      </c>
      <c r="I53" s="43">
        <v>41.66</v>
      </c>
      <c r="J53" s="43">
        <v>121.5</v>
      </c>
      <c r="K53" s="44"/>
      <c r="L53" s="43">
        <v>3.8</v>
      </c>
    </row>
    <row r="54" spans="1:12" ht="14.4" x14ac:dyDescent="0.3">
      <c r="A54" s="23"/>
      <c r="B54" s="15"/>
      <c r="C54" s="11"/>
      <c r="D54" s="7" t="s">
        <v>32</v>
      </c>
      <c r="E54" s="55" t="s">
        <v>78</v>
      </c>
      <c r="F54" s="43">
        <v>30</v>
      </c>
      <c r="G54" s="43">
        <v>2</v>
      </c>
      <c r="H54" s="43">
        <v>0.4</v>
      </c>
      <c r="I54" s="43">
        <v>10</v>
      </c>
      <c r="J54" s="43">
        <v>51.2</v>
      </c>
      <c r="K54" s="44"/>
      <c r="L54" s="43">
        <v>3.2</v>
      </c>
    </row>
    <row r="55" spans="1:12" ht="17.399999999999999" customHeight="1" x14ac:dyDescent="0.3">
      <c r="A55" s="23"/>
      <c r="B55" s="15"/>
      <c r="C55" s="11"/>
      <c r="D55" s="6" t="s">
        <v>44</v>
      </c>
      <c r="E55" s="42" t="s">
        <v>45</v>
      </c>
      <c r="F55" s="43">
        <v>30</v>
      </c>
      <c r="G55" s="43">
        <v>0.99</v>
      </c>
      <c r="H55" s="43">
        <v>0.81</v>
      </c>
      <c r="I55" s="43">
        <v>2.67</v>
      </c>
      <c r="J55" s="43">
        <v>21.93</v>
      </c>
      <c r="K55" s="53" t="s">
        <v>46</v>
      </c>
      <c r="L55" s="43">
        <v>1.95</v>
      </c>
    </row>
    <row r="56" spans="1:12" ht="14.4" x14ac:dyDescent="0.3">
      <c r="A56" s="23"/>
      <c r="B56" s="15"/>
      <c r="C56" s="11"/>
      <c r="D56" s="57"/>
      <c r="E56" s="55"/>
      <c r="F56" s="43"/>
      <c r="G56" s="43"/>
      <c r="H56" s="43"/>
      <c r="I56" s="43"/>
      <c r="J56" s="43"/>
      <c r="K56" s="44"/>
      <c r="L56" s="54"/>
    </row>
    <row r="57" spans="1:12" ht="14.4" x14ac:dyDescent="0.3">
      <c r="A57" s="24"/>
      <c r="B57" s="17"/>
      <c r="C57" s="8"/>
      <c r="D57" s="18" t="s">
        <v>33</v>
      </c>
      <c r="E57" s="9"/>
      <c r="F57" s="19">
        <f>SUM(F48:F56)</f>
        <v>750</v>
      </c>
      <c r="G57" s="19">
        <f>SUM(G48:G56)</f>
        <v>47.77000000000001</v>
      </c>
      <c r="H57" s="19">
        <f>SUM(H48:H56)</f>
        <v>24.619999999999997</v>
      </c>
      <c r="I57" s="19">
        <f>SUM(I48:I56)</f>
        <v>126.71</v>
      </c>
      <c r="J57" s="19">
        <f>SUM(J48:J56)</f>
        <v>826.41</v>
      </c>
      <c r="K57" s="25"/>
      <c r="L57" s="19">
        <f>SUM(L48:L56)</f>
        <v>79.010000000000005</v>
      </c>
    </row>
    <row r="58" spans="1:12" ht="15.75" customHeight="1" x14ac:dyDescent="0.25">
      <c r="A58" s="29">
        <f>A41</f>
        <v>1</v>
      </c>
      <c r="B58" s="30">
        <f>B41</f>
        <v>3</v>
      </c>
      <c r="C58" s="72" t="s">
        <v>4</v>
      </c>
      <c r="D58" s="73"/>
      <c r="E58" s="31"/>
      <c r="F58" s="32">
        <f>F47+F57</f>
        <v>750</v>
      </c>
      <c r="G58" s="32">
        <f t="shared" ref="G58" si="4">G47+G57</f>
        <v>47.77000000000001</v>
      </c>
      <c r="H58" s="32">
        <f t="shared" ref="H58" si="5">H47+H57</f>
        <v>24.619999999999997</v>
      </c>
      <c r="I58" s="32">
        <f t="shared" ref="I58" si="6">I47+I57</f>
        <v>126.71</v>
      </c>
      <c r="J58" s="32">
        <f t="shared" ref="J58:L58" si="7">J47+J57</f>
        <v>826.41</v>
      </c>
      <c r="K58" s="32"/>
      <c r="L58" s="32">
        <f t="shared" si="7"/>
        <v>79.010000000000005</v>
      </c>
    </row>
    <row r="59" spans="1:12" ht="14.4" x14ac:dyDescent="0.3">
      <c r="A59" s="20">
        <v>1</v>
      </c>
      <c r="B59" s="21">
        <v>4</v>
      </c>
      <c r="C59" s="22" t="s">
        <v>20</v>
      </c>
      <c r="D59" s="5" t="s">
        <v>21</v>
      </c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7" t="s">
        <v>22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23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24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SUM(F59:F62)</f>
        <v>0</v>
      </c>
      <c r="G63" s="19">
        <f>SUM(G59:G62)</f>
        <v>0</v>
      </c>
      <c r="H63" s="19">
        <f>SUM(H59:H62)</f>
        <v>0</v>
      </c>
      <c r="I63" s="19">
        <f>SUM(I59:I62)</f>
        <v>0</v>
      </c>
      <c r="J63" s="51">
        <f>SUM(J59:J62)</f>
        <v>0</v>
      </c>
      <c r="K63" s="25"/>
      <c r="L63" s="19">
        <f>SUM(L59:L62)</f>
        <v>0</v>
      </c>
    </row>
    <row r="64" spans="1:12" ht="14.4" x14ac:dyDescent="0.3">
      <c r="A64" s="26">
        <f>A59</f>
        <v>1</v>
      </c>
      <c r="B64" s="13">
        <f>B59</f>
        <v>4</v>
      </c>
      <c r="C64" s="10" t="s">
        <v>25</v>
      </c>
      <c r="D64" s="7" t="s">
        <v>26</v>
      </c>
      <c r="E64" s="55"/>
      <c r="F64" s="43"/>
      <c r="G64" s="43"/>
      <c r="H64" s="43"/>
      <c r="I64" s="43"/>
      <c r="J64" s="43"/>
      <c r="K64" s="56"/>
      <c r="L64" s="54"/>
    </row>
    <row r="65" spans="1:12" ht="15" thickBot="1" x14ac:dyDescent="0.35">
      <c r="A65" s="23"/>
      <c r="B65" s="15"/>
      <c r="C65" s="11"/>
      <c r="D65" s="7" t="s">
        <v>27</v>
      </c>
      <c r="E65" s="42" t="s">
        <v>71</v>
      </c>
      <c r="F65" s="43">
        <v>200</v>
      </c>
      <c r="G65" s="43">
        <v>4.62</v>
      </c>
      <c r="H65" s="43">
        <v>6.06</v>
      </c>
      <c r="I65" s="43">
        <v>5.7</v>
      </c>
      <c r="J65" s="43">
        <v>102.3</v>
      </c>
      <c r="K65" s="44" t="s">
        <v>72</v>
      </c>
      <c r="L65" s="43">
        <v>15.87</v>
      </c>
    </row>
    <row r="66" spans="1:12" ht="14.4" x14ac:dyDescent="0.3">
      <c r="A66" s="23"/>
      <c r="B66" s="15"/>
      <c r="C66" s="11"/>
      <c r="D66" s="7" t="s">
        <v>28</v>
      </c>
      <c r="E66" s="39" t="s">
        <v>59</v>
      </c>
      <c r="F66" s="40">
        <v>220</v>
      </c>
      <c r="G66" s="40">
        <v>26.2</v>
      </c>
      <c r="H66" s="40">
        <v>8.8000000000000007</v>
      </c>
      <c r="I66" s="40">
        <v>21.9</v>
      </c>
      <c r="J66" s="40">
        <v>299.36</v>
      </c>
      <c r="K66" s="41" t="s">
        <v>60</v>
      </c>
      <c r="L66" s="40">
        <v>67.040000000000006</v>
      </c>
    </row>
    <row r="67" spans="1:12" ht="14.4" x14ac:dyDescent="0.3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30</v>
      </c>
      <c r="E68" s="55" t="s">
        <v>101</v>
      </c>
      <c r="F68" s="43">
        <v>200</v>
      </c>
      <c r="G68" s="43">
        <v>1.55</v>
      </c>
      <c r="H68" s="43">
        <v>1.28</v>
      </c>
      <c r="I68" s="43">
        <v>9.42</v>
      </c>
      <c r="J68" s="43">
        <v>56.2</v>
      </c>
      <c r="K68" s="56" t="s">
        <v>100</v>
      </c>
      <c r="L68" s="43">
        <v>6.3</v>
      </c>
    </row>
    <row r="69" spans="1:12" ht="14.4" x14ac:dyDescent="0.3">
      <c r="A69" s="23"/>
      <c r="B69" s="15"/>
      <c r="C69" s="11"/>
      <c r="D69" s="7" t="s">
        <v>31</v>
      </c>
      <c r="E69" s="42" t="s">
        <v>47</v>
      </c>
      <c r="F69" s="43">
        <v>50</v>
      </c>
      <c r="G69" s="43">
        <v>5.71</v>
      </c>
      <c r="H69" s="43">
        <v>2.63</v>
      </c>
      <c r="I69" s="43">
        <v>41.66</v>
      </c>
      <c r="J69" s="43">
        <v>121.5</v>
      </c>
      <c r="K69" s="44"/>
      <c r="L69" s="43">
        <v>3.2</v>
      </c>
    </row>
    <row r="70" spans="1:12" ht="14.4" x14ac:dyDescent="0.3">
      <c r="A70" s="23"/>
      <c r="B70" s="15"/>
      <c r="C70" s="11"/>
      <c r="D70" s="7" t="s">
        <v>32</v>
      </c>
      <c r="E70" s="42" t="s">
        <v>78</v>
      </c>
      <c r="F70" s="43">
        <v>30</v>
      </c>
      <c r="G70" s="43">
        <v>2</v>
      </c>
      <c r="H70" s="43">
        <v>0.4</v>
      </c>
      <c r="I70" s="43">
        <v>10</v>
      </c>
      <c r="J70" s="43">
        <v>51.2</v>
      </c>
      <c r="K70" s="44"/>
      <c r="L70" s="43">
        <v>3.2</v>
      </c>
    </row>
    <row r="71" spans="1:12" ht="14.4" x14ac:dyDescent="0.3">
      <c r="A71" s="23"/>
      <c r="B71" s="15"/>
      <c r="C71" s="11"/>
      <c r="D71" s="68" t="s">
        <v>79</v>
      </c>
      <c r="E71" s="55" t="s">
        <v>86</v>
      </c>
      <c r="F71" s="43">
        <v>20</v>
      </c>
      <c r="G71" s="43">
        <v>1.79</v>
      </c>
      <c r="H71" s="43">
        <v>0.65</v>
      </c>
      <c r="I71" s="43">
        <v>11.73</v>
      </c>
      <c r="J71" s="43">
        <v>74.7</v>
      </c>
      <c r="K71" s="44"/>
      <c r="L71" s="54">
        <v>12</v>
      </c>
    </row>
    <row r="72" spans="1:12" ht="14.4" x14ac:dyDescent="0.3">
      <c r="A72" s="24"/>
      <c r="B72" s="17"/>
      <c r="C72" s="8"/>
      <c r="D72" s="18" t="s">
        <v>33</v>
      </c>
      <c r="E72" s="9"/>
      <c r="F72" s="19">
        <f>SUM(F64:F71)</f>
        <v>720</v>
      </c>
      <c r="G72" s="19">
        <f>SUM(G64:G71)</f>
        <v>41.87</v>
      </c>
      <c r="H72" s="19">
        <f>SUM(H64:H71)</f>
        <v>19.819999999999997</v>
      </c>
      <c r="I72" s="19">
        <f>SUM(I64:I71)</f>
        <v>100.41</v>
      </c>
      <c r="J72" s="65">
        <f>SUM(J64:J71)</f>
        <v>705.2600000000001</v>
      </c>
      <c r="K72" s="66"/>
      <c r="L72" s="65">
        <f>SUM(L64:L71)</f>
        <v>107.61000000000001</v>
      </c>
    </row>
    <row r="73" spans="1:12" ht="15.75" customHeight="1" x14ac:dyDescent="0.25">
      <c r="A73" s="29">
        <f>A59</f>
        <v>1</v>
      </c>
      <c r="B73" s="30">
        <f>B59</f>
        <v>4</v>
      </c>
      <c r="C73" s="72" t="s">
        <v>4</v>
      </c>
      <c r="D73" s="73"/>
      <c r="E73" s="31"/>
      <c r="F73" s="32">
        <f>F63+F72</f>
        <v>720</v>
      </c>
      <c r="G73" s="32">
        <f>G63+G72</f>
        <v>41.87</v>
      </c>
      <c r="H73" s="32">
        <f>H63+H72</f>
        <v>19.819999999999997</v>
      </c>
      <c r="I73" s="32">
        <f>I63+I72</f>
        <v>100.41</v>
      </c>
      <c r="J73" s="67">
        <f>J63+J72</f>
        <v>705.2600000000001</v>
      </c>
      <c r="K73" s="67"/>
      <c r="L73" s="67">
        <f>L63+L72</f>
        <v>107.61000000000001</v>
      </c>
    </row>
    <row r="74" spans="1:12" ht="14.4" x14ac:dyDescent="0.3">
      <c r="A74" s="20">
        <v>1</v>
      </c>
      <c r="B74" s="21">
        <v>5</v>
      </c>
      <c r="C74" s="22" t="s">
        <v>20</v>
      </c>
      <c r="D74" s="5" t="s">
        <v>21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6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22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23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 t="s">
        <v>44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SUM(F74:F79)</f>
        <v>0</v>
      </c>
      <c r="G80" s="19">
        <f>SUM(G74:G79)</f>
        <v>0</v>
      </c>
      <c r="H80" s="19">
        <f>SUM(H74:H79)</f>
        <v>0</v>
      </c>
      <c r="I80" s="19">
        <f>SUM(I74:I79)</f>
        <v>0</v>
      </c>
      <c r="J80" s="19">
        <f>SUM(J74:J79)</f>
        <v>0</v>
      </c>
      <c r="K80" s="25"/>
      <c r="L80" s="19">
        <f>SUM(L74:L79)</f>
        <v>0</v>
      </c>
    </row>
    <row r="81" spans="1:12" ht="14.4" x14ac:dyDescent="0.3">
      <c r="A81" s="26">
        <f>A74</f>
        <v>1</v>
      </c>
      <c r="B81" s="13">
        <f>B74</f>
        <v>5</v>
      </c>
      <c r="C81" s="10" t="s">
        <v>25</v>
      </c>
      <c r="D81" s="7" t="s">
        <v>26</v>
      </c>
      <c r="E81" s="55"/>
      <c r="F81" s="43"/>
      <c r="G81" s="43"/>
      <c r="H81" s="43"/>
      <c r="I81" s="43"/>
      <c r="J81" s="43"/>
      <c r="K81" s="56"/>
      <c r="L81" s="43"/>
    </row>
    <row r="82" spans="1:12" ht="15" thickBot="1" x14ac:dyDescent="0.35">
      <c r="A82" s="23"/>
      <c r="B82" s="15"/>
      <c r="C82" s="11"/>
      <c r="D82" s="7" t="s">
        <v>27</v>
      </c>
      <c r="E82" s="62" t="s">
        <v>90</v>
      </c>
      <c r="F82" s="43">
        <v>200</v>
      </c>
      <c r="G82" s="43">
        <v>4.71</v>
      </c>
      <c r="H82" s="43">
        <v>5.66</v>
      </c>
      <c r="I82" s="43">
        <v>10.14</v>
      </c>
      <c r="J82" s="43">
        <v>110.45</v>
      </c>
      <c r="K82" s="56" t="s">
        <v>96</v>
      </c>
      <c r="L82" s="43">
        <v>19.239999999999998</v>
      </c>
    </row>
    <row r="83" spans="1:12" ht="14.4" x14ac:dyDescent="0.3">
      <c r="A83" s="23"/>
      <c r="B83" s="15"/>
      <c r="C83" s="11"/>
      <c r="D83" s="7" t="s">
        <v>28</v>
      </c>
      <c r="E83" s="58" t="s">
        <v>88</v>
      </c>
      <c r="F83" s="40">
        <v>100</v>
      </c>
      <c r="G83" s="40">
        <v>19.2</v>
      </c>
      <c r="H83" s="40">
        <v>4.4000000000000004</v>
      </c>
      <c r="I83" s="40">
        <v>13.47</v>
      </c>
      <c r="J83" s="40">
        <v>169.47</v>
      </c>
      <c r="K83" s="61" t="s">
        <v>89</v>
      </c>
      <c r="L83" s="40">
        <v>44.71</v>
      </c>
    </row>
    <row r="84" spans="1:12" ht="14.4" x14ac:dyDescent="0.3">
      <c r="A84" s="23"/>
      <c r="B84" s="15"/>
      <c r="C84" s="11"/>
      <c r="D84" s="7" t="s">
        <v>29</v>
      </c>
      <c r="E84" s="42" t="s">
        <v>57</v>
      </c>
      <c r="F84" s="43">
        <v>150</v>
      </c>
      <c r="G84" s="43">
        <v>4.0999999999999996</v>
      </c>
      <c r="H84" s="43">
        <v>8.1</v>
      </c>
      <c r="I84" s="43">
        <v>26.4</v>
      </c>
      <c r="J84" s="43">
        <v>194.4</v>
      </c>
      <c r="K84" s="44" t="s">
        <v>58</v>
      </c>
      <c r="L84" s="43">
        <v>18.16</v>
      </c>
    </row>
    <row r="85" spans="1:12" ht="14.4" x14ac:dyDescent="0.3">
      <c r="A85" s="23"/>
      <c r="B85" s="15"/>
      <c r="C85" s="11"/>
      <c r="D85" s="7" t="s">
        <v>30</v>
      </c>
      <c r="E85" s="42" t="s">
        <v>80</v>
      </c>
      <c r="F85" s="43">
        <v>200</v>
      </c>
      <c r="G85" s="43">
        <v>1</v>
      </c>
      <c r="H85" s="43">
        <v>0.1</v>
      </c>
      <c r="I85" s="43">
        <v>15.7</v>
      </c>
      <c r="J85" s="43">
        <v>66.900000000000006</v>
      </c>
      <c r="K85" s="44" t="s">
        <v>81</v>
      </c>
      <c r="L85" s="43">
        <v>7.4</v>
      </c>
    </row>
    <row r="86" spans="1:12" ht="14.4" x14ac:dyDescent="0.3">
      <c r="A86" s="23"/>
      <c r="B86" s="15"/>
      <c r="C86" s="11"/>
      <c r="D86" s="7" t="s">
        <v>31</v>
      </c>
      <c r="E86" s="42" t="s">
        <v>47</v>
      </c>
      <c r="F86" s="43">
        <v>50</v>
      </c>
      <c r="G86" s="43">
        <v>5.71</v>
      </c>
      <c r="H86" s="43">
        <v>2.63</v>
      </c>
      <c r="I86" s="43">
        <v>41.66</v>
      </c>
      <c r="J86" s="43">
        <v>121.5</v>
      </c>
      <c r="K86" s="44"/>
      <c r="L86" s="43">
        <v>3.2</v>
      </c>
    </row>
    <row r="87" spans="1:12" ht="14.4" x14ac:dyDescent="0.3">
      <c r="A87" s="23"/>
      <c r="B87" s="15"/>
      <c r="C87" s="11"/>
      <c r="D87" s="7" t="s">
        <v>32</v>
      </c>
      <c r="E87" s="42" t="s">
        <v>78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/>
      <c r="L87" s="43">
        <v>3.2</v>
      </c>
    </row>
    <row r="88" spans="1:12" ht="24.6" customHeight="1" x14ac:dyDescent="0.3">
      <c r="A88" s="23"/>
      <c r="B88" s="15"/>
      <c r="C88" s="11"/>
      <c r="D88" s="6" t="s">
        <v>44</v>
      </c>
      <c r="E88" s="42" t="s">
        <v>45</v>
      </c>
      <c r="F88" s="43">
        <v>30</v>
      </c>
      <c r="G88" s="43">
        <v>0.99</v>
      </c>
      <c r="H88" s="43">
        <v>0.81</v>
      </c>
      <c r="I88" s="43">
        <v>2.67</v>
      </c>
      <c r="J88" s="43">
        <v>21.93</v>
      </c>
      <c r="K88" s="53" t="s">
        <v>46</v>
      </c>
      <c r="L88" s="43">
        <v>3.76</v>
      </c>
    </row>
    <row r="89" spans="1:12" ht="14.4" x14ac:dyDescent="0.3">
      <c r="A89" s="23"/>
      <c r="B89" s="15"/>
      <c r="C89" s="11"/>
      <c r="D89" s="57"/>
      <c r="E89" s="55"/>
      <c r="F89" s="43"/>
      <c r="G89" s="43"/>
      <c r="H89" s="43"/>
      <c r="I89" s="43"/>
      <c r="J89" s="43"/>
      <c r="K89" s="44"/>
      <c r="L89" s="54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SUM(F81:F89)</f>
        <v>760</v>
      </c>
      <c r="G90" s="19">
        <f>SUM(G81:G89)</f>
        <v>37.71</v>
      </c>
      <c r="H90" s="19">
        <f>SUM(H81:H89)</f>
        <v>22.099999999999998</v>
      </c>
      <c r="I90" s="19">
        <f>SUM(I81:I89)</f>
        <v>120.03999999999999</v>
      </c>
      <c r="J90" s="19">
        <f>SUM(J81:J89)</f>
        <v>735.85</v>
      </c>
      <c r="K90" s="25"/>
      <c r="L90" s="19">
        <f>SUM(L81:L89)</f>
        <v>99.670000000000016</v>
      </c>
    </row>
    <row r="91" spans="1:12" ht="15.75" customHeight="1" thickBot="1" x14ac:dyDescent="0.3">
      <c r="A91" s="29">
        <f>A74</f>
        <v>1</v>
      </c>
      <c r="B91" s="30">
        <f>B74</f>
        <v>5</v>
      </c>
      <c r="C91" s="72" t="s">
        <v>4</v>
      </c>
      <c r="D91" s="73"/>
      <c r="E91" s="31"/>
      <c r="F91" s="32">
        <f>F80+F90</f>
        <v>760</v>
      </c>
      <c r="G91" s="32">
        <f>G80+G90</f>
        <v>37.71</v>
      </c>
      <c r="H91" s="32">
        <f>H80+H90</f>
        <v>22.099999999999998</v>
      </c>
      <c r="I91" s="32">
        <f t="shared" ref="I91" si="8">I80+I90</f>
        <v>120.03999999999999</v>
      </c>
      <c r="J91" s="32">
        <f t="shared" ref="J91:L91" si="9">J80+J90</f>
        <v>735.85</v>
      </c>
      <c r="K91" s="32"/>
      <c r="L91" s="32">
        <f t="shared" si="9"/>
        <v>99.670000000000016</v>
      </c>
    </row>
    <row r="92" spans="1:12" ht="14.4" x14ac:dyDescent="0.3">
      <c r="A92" s="20">
        <v>2</v>
      </c>
      <c r="B92" s="21">
        <v>1</v>
      </c>
      <c r="C92" s="22" t="s">
        <v>20</v>
      </c>
      <c r="D92" s="5" t="s">
        <v>21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6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23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24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SUM(F92:F97)</f>
        <v>0</v>
      </c>
      <c r="G98" s="19">
        <f>SUM(G92:G97)</f>
        <v>0</v>
      </c>
      <c r="H98" s="19">
        <f>SUM(H92:H97)</f>
        <v>0</v>
      </c>
      <c r="I98" s="19">
        <f>SUM(I92:I97)</f>
        <v>0</v>
      </c>
      <c r="J98" s="19">
        <f>SUM(J92:J97)</f>
        <v>0</v>
      </c>
      <c r="K98" s="25"/>
      <c r="L98" s="19">
        <f>SUM(L92:L97)</f>
        <v>0</v>
      </c>
    </row>
    <row r="99" spans="1:12" ht="14.4" x14ac:dyDescent="0.3">
      <c r="A99" s="26">
        <f>A92</f>
        <v>2</v>
      </c>
      <c r="B99" s="13">
        <f>B92</f>
        <v>1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 thickBot="1" x14ac:dyDescent="0.35">
      <c r="A100" s="23"/>
      <c r="B100" s="15"/>
      <c r="C100" s="11"/>
      <c r="D100" s="7" t="s">
        <v>27</v>
      </c>
      <c r="E100" s="62" t="s">
        <v>73</v>
      </c>
      <c r="F100" s="43">
        <v>200</v>
      </c>
      <c r="G100" s="43">
        <v>5.9</v>
      </c>
      <c r="H100" s="43">
        <v>6.76</v>
      </c>
      <c r="I100" s="43">
        <v>12.55</v>
      </c>
      <c r="J100" s="43">
        <v>134.55000000000001</v>
      </c>
      <c r="K100" s="56" t="s">
        <v>95</v>
      </c>
      <c r="L100" s="43">
        <v>15.53</v>
      </c>
    </row>
    <row r="101" spans="1:12" ht="14.4" x14ac:dyDescent="0.3">
      <c r="A101" s="23"/>
      <c r="B101" s="15"/>
      <c r="C101" s="11"/>
      <c r="D101" s="7" t="s">
        <v>28</v>
      </c>
      <c r="E101" s="58" t="s">
        <v>99</v>
      </c>
      <c r="F101" s="40">
        <v>90</v>
      </c>
      <c r="G101" s="40">
        <v>16.43</v>
      </c>
      <c r="H101" s="40">
        <v>15.66</v>
      </c>
      <c r="I101" s="40">
        <v>17.79</v>
      </c>
      <c r="J101" s="40">
        <v>265.70999999999998</v>
      </c>
      <c r="K101" s="59" t="s">
        <v>98</v>
      </c>
      <c r="L101" s="40">
        <v>46.84</v>
      </c>
    </row>
    <row r="102" spans="1:12" ht="14.4" x14ac:dyDescent="0.3">
      <c r="A102" s="23"/>
      <c r="B102" s="15"/>
      <c r="C102" s="11"/>
      <c r="D102" s="7" t="s">
        <v>29</v>
      </c>
      <c r="E102" s="42" t="s">
        <v>61</v>
      </c>
      <c r="F102" s="43">
        <v>150</v>
      </c>
      <c r="G102" s="43">
        <v>7.1</v>
      </c>
      <c r="H102" s="43">
        <v>7.4</v>
      </c>
      <c r="I102" s="43">
        <v>43.7</v>
      </c>
      <c r="J102" s="43">
        <v>269.3</v>
      </c>
      <c r="K102" s="44" t="s">
        <v>68</v>
      </c>
      <c r="L102" s="43">
        <v>12.34</v>
      </c>
    </row>
    <row r="103" spans="1:12" ht="14.4" x14ac:dyDescent="0.3">
      <c r="A103" s="23"/>
      <c r="B103" s="15"/>
      <c r="C103" s="11"/>
      <c r="D103" s="7" t="s">
        <v>30</v>
      </c>
      <c r="E103" s="55" t="s">
        <v>102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56" t="s">
        <v>103</v>
      </c>
      <c r="L103" s="43">
        <v>1.23</v>
      </c>
    </row>
    <row r="104" spans="1:12" ht="14.4" x14ac:dyDescent="0.3">
      <c r="A104" s="23"/>
      <c r="B104" s="15"/>
      <c r="C104" s="11"/>
      <c r="D104" s="7" t="s">
        <v>31</v>
      </c>
      <c r="E104" s="42" t="s">
        <v>47</v>
      </c>
      <c r="F104" s="43">
        <v>50</v>
      </c>
      <c r="G104" s="43">
        <v>5.71</v>
      </c>
      <c r="H104" s="43">
        <v>2.63</v>
      </c>
      <c r="I104" s="43">
        <v>41.66</v>
      </c>
      <c r="J104" s="43">
        <v>121.5</v>
      </c>
      <c r="K104" s="44"/>
      <c r="L104" s="43">
        <v>3.2</v>
      </c>
    </row>
    <row r="105" spans="1:12" ht="14.4" x14ac:dyDescent="0.3">
      <c r="A105" s="23"/>
      <c r="B105" s="15"/>
      <c r="C105" s="11"/>
      <c r="D105" s="7" t="s">
        <v>32</v>
      </c>
      <c r="E105" s="42" t="s">
        <v>78</v>
      </c>
      <c r="F105" s="43">
        <v>30</v>
      </c>
      <c r="G105" s="43">
        <v>2</v>
      </c>
      <c r="H105" s="43">
        <v>0.4</v>
      </c>
      <c r="I105" s="43">
        <v>10</v>
      </c>
      <c r="J105" s="43">
        <v>51.2</v>
      </c>
      <c r="K105" s="44"/>
      <c r="L105" s="43">
        <v>3.2</v>
      </c>
    </row>
    <row r="106" spans="1:12" ht="26.4" x14ac:dyDescent="0.3">
      <c r="A106" s="23"/>
      <c r="B106" s="15"/>
      <c r="C106" s="11"/>
      <c r="D106" s="6" t="s">
        <v>44</v>
      </c>
      <c r="E106" s="55" t="s">
        <v>45</v>
      </c>
      <c r="F106" s="43">
        <v>30</v>
      </c>
      <c r="G106" s="43">
        <v>0.99</v>
      </c>
      <c r="H106" s="43">
        <v>0.81</v>
      </c>
      <c r="I106" s="43">
        <v>2.67</v>
      </c>
      <c r="J106" s="43">
        <v>21.93</v>
      </c>
      <c r="K106" s="44" t="s">
        <v>46</v>
      </c>
      <c r="L106" s="43">
        <v>3.76</v>
      </c>
    </row>
    <row r="107" spans="1:12" ht="13.8" customHeight="1" x14ac:dyDescent="0.3">
      <c r="A107" s="14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3" t="s">
        <v>79</v>
      </c>
      <c r="E108" s="55" t="s">
        <v>86</v>
      </c>
      <c r="F108" s="43">
        <v>90</v>
      </c>
      <c r="G108" s="43">
        <v>7.8</v>
      </c>
      <c r="H108" s="43">
        <v>2.85</v>
      </c>
      <c r="I108" s="43">
        <v>51</v>
      </c>
      <c r="J108" s="43">
        <v>260.7</v>
      </c>
      <c r="K108" s="44"/>
      <c r="L108" s="54">
        <v>24</v>
      </c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SUM(F99:F108)</f>
        <v>840</v>
      </c>
      <c r="G109" s="19">
        <f t="shared" ref="G109:J109" si="10">SUM(G99:G108)</f>
        <v>46.129999999999995</v>
      </c>
      <c r="H109" s="19">
        <f t="shared" si="10"/>
        <v>36.510000000000005</v>
      </c>
      <c r="I109" s="19">
        <f t="shared" si="10"/>
        <v>185.86999999999998</v>
      </c>
      <c r="J109" s="19">
        <f t="shared" si="10"/>
        <v>1151.6899999999998</v>
      </c>
      <c r="K109" s="25"/>
      <c r="L109" s="19">
        <f t="shared" ref="L109" si="11">SUM(L99:L108)</f>
        <v>110.10000000000002</v>
      </c>
    </row>
    <row r="110" spans="1:12" ht="15" thickBot="1" x14ac:dyDescent="0.3">
      <c r="A110" s="29">
        <f>A92</f>
        <v>2</v>
      </c>
      <c r="B110" s="30">
        <f>B92</f>
        <v>1</v>
      </c>
      <c r="C110" s="72" t="s">
        <v>4</v>
      </c>
      <c r="D110" s="73"/>
      <c r="E110" s="31"/>
      <c r="F110" s="32">
        <f>F98+F109</f>
        <v>840</v>
      </c>
      <c r="G110" s="32">
        <f t="shared" ref="G110" si="12">G98+G109</f>
        <v>46.129999999999995</v>
      </c>
      <c r="H110" s="32">
        <f t="shared" ref="H110" si="13">H98+H109</f>
        <v>36.510000000000005</v>
      </c>
      <c r="I110" s="32">
        <f t="shared" ref="I110" si="14">I98+I109</f>
        <v>185.86999999999998</v>
      </c>
      <c r="J110" s="32">
        <f t="shared" ref="J110:L110" si="15">J98+J109</f>
        <v>1151.6899999999998</v>
      </c>
      <c r="K110" s="32"/>
      <c r="L110" s="32">
        <f t="shared" si="15"/>
        <v>110.10000000000002</v>
      </c>
    </row>
    <row r="111" spans="1:12" ht="15" thickBot="1" x14ac:dyDescent="0.35">
      <c r="A111" s="14">
        <v>2</v>
      </c>
      <c r="B111" s="15">
        <v>2</v>
      </c>
      <c r="C111" s="22" t="s">
        <v>20</v>
      </c>
      <c r="D111" s="5" t="s">
        <v>21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14"/>
      <c r="B112" s="15"/>
      <c r="C112" s="11"/>
      <c r="D112" s="6" t="s">
        <v>29</v>
      </c>
      <c r="E112" s="39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14"/>
      <c r="B113" s="15"/>
      <c r="C113" s="11"/>
      <c r="D113" s="7" t="s">
        <v>22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14"/>
      <c r="B114" s="15"/>
      <c r="C114" s="11"/>
      <c r="D114" s="7" t="s">
        <v>23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14"/>
      <c r="B115" s="15"/>
      <c r="C115" s="11"/>
      <c r="D115" s="7" t="s">
        <v>24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14"/>
      <c r="B116" s="15"/>
      <c r="C116" s="11"/>
      <c r="D116" s="6" t="s">
        <v>44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16"/>
      <c r="B117" s="17"/>
      <c r="C117" s="8"/>
      <c r="D117" s="18" t="s">
        <v>33</v>
      </c>
      <c r="E117" s="9"/>
      <c r="F117" s="19">
        <f>SUM(F111:F116)</f>
        <v>0</v>
      </c>
      <c r="G117" s="19">
        <f>SUM(G111:G116)</f>
        <v>0</v>
      </c>
      <c r="H117" s="19">
        <f>SUM(H111:H116)</f>
        <v>0</v>
      </c>
      <c r="I117" s="19">
        <f>SUM(I111:I116)</f>
        <v>0</v>
      </c>
      <c r="J117" s="19">
        <f>SUM(J111:J116)</f>
        <v>0</v>
      </c>
      <c r="K117" s="25"/>
      <c r="L117" s="19">
        <f>SUM(L111:L116)</f>
        <v>0</v>
      </c>
    </row>
    <row r="118" spans="1:12" ht="14.4" x14ac:dyDescent="0.3">
      <c r="A118" s="13">
        <f>A111</f>
        <v>2</v>
      </c>
      <c r="B118" s="13">
        <f>B111</f>
        <v>2</v>
      </c>
      <c r="C118" s="10" t="s">
        <v>25</v>
      </c>
      <c r="D118" s="7" t="s">
        <v>26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thickBot="1" x14ac:dyDescent="0.35">
      <c r="A119" s="14"/>
      <c r="B119" s="15"/>
      <c r="C119" s="11"/>
      <c r="D119" s="7" t="s">
        <v>27</v>
      </c>
      <c r="E119" s="42" t="s">
        <v>74</v>
      </c>
      <c r="F119" s="43">
        <v>200</v>
      </c>
      <c r="G119" s="43">
        <v>6.68</v>
      </c>
      <c r="H119" s="43">
        <v>4.5999999999999996</v>
      </c>
      <c r="I119" s="43">
        <v>16.28</v>
      </c>
      <c r="J119" s="43">
        <v>133.13999999999999</v>
      </c>
      <c r="K119" s="44" t="s">
        <v>75</v>
      </c>
      <c r="L119" s="43">
        <v>14.8</v>
      </c>
    </row>
    <row r="120" spans="1:12" ht="15" thickBot="1" x14ac:dyDescent="0.35">
      <c r="A120" s="14"/>
      <c r="B120" s="15"/>
      <c r="C120" s="11"/>
      <c r="D120" s="7" t="s">
        <v>28</v>
      </c>
      <c r="E120" s="39" t="s">
        <v>64</v>
      </c>
      <c r="F120" s="40">
        <v>110</v>
      </c>
      <c r="G120" s="40">
        <v>17.760000000000002</v>
      </c>
      <c r="H120" s="40">
        <v>12.41</v>
      </c>
      <c r="I120" s="40">
        <v>6.91</v>
      </c>
      <c r="J120" s="40">
        <v>211.04</v>
      </c>
      <c r="K120" s="41" t="s">
        <v>65</v>
      </c>
      <c r="L120" s="40">
        <v>28.23</v>
      </c>
    </row>
    <row r="121" spans="1:12" ht="14.4" x14ac:dyDescent="0.3">
      <c r="A121" s="14"/>
      <c r="B121" s="15"/>
      <c r="C121" s="11"/>
      <c r="D121" s="7" t="s">
        <v>29</v>
      </c>
      <c r="E121" s="39" t="s">
        <v>42</v>
      </c>
      <c r="F121" s="43">
        <v>200</v>
      </c>
      <c r="G121" s="43">
        <v>11</v>
      </c>
      <c r="H121" s="43">
        <v>9.3000000000000007</v>
      </c>
      <c r="I121" s="43">
        <v>47.9</v>
      </c>
      <c r="J121" s="43">
        <v>318.5</v>
      </c>
      <c r="K121" s="44" t="s">
        <v>43</v>
      </c>
      <c r="L121" s="43">
        <v>15.36</v>
      </c>
    </row>
    <row r="122" spans="1:12" ht="14.4" x14ac:dyDescent="0.3">
      <c r="A122" s="14"/>
      <c r="B122" s="15"/>
      <c r="C122" s="11"/>
      <c r="D122" s="7" t="s">
        <v>30</v>
      </c>
      <c r="E122" s="55" t="s">
        <v>101</v>
      </c>
      <c r="F122" s="43">
        <v>200</v>
      </c>
      <c r="G122" s="43">
        <v>1.55</v>
      </c>
      <c r="H122" s="43">
        <v>1.28</v>
      </c>
      <c r="I122" s="43">
        <v>9.42</v>
      </c>
      <c r="J122" s="43">
        <v>55.36</v>
      </c>
      <c r="K122" s="56" t="s">
        <v>100</v>
      </c>
      <c r="L122" s="43">
        <v>6.3</v>
      </c>
    </row>
    <row r="123" spans="1:12" ht="14.4" x14ac:dyDescent="0.3">
      <c r="A123" s="14"/>
      <c r="B123" s="15"/>
      <c r="C123" s="11"/>
      <c r="D123" s="7" t="s">
        <v>31</v>
      </c>
      <c r="E123" s="42" t="s">
        <v>47</v>
      </c>
      <c r="F123" s="43">
        <v>50</v>
      </c>
      <c r="G123" s="43">
        <v>5.71</v>
      </c>
      <c r="H123" s="43">
        <v>2.63</v>
      </c>
      <c r="I123" s="43">
        <v>41.66</v>
      </c>
      <c r="J123" s="43">
        <v>121.5</v>
      </c>
      <c r="K123" s="44"/>
      <c r="L123" s="43">
        <v>3.2</v>
      </c>
    </row>
    <row r="124" spans="1:12" ht="14.4" x14ac:dyDescent="0.3">
      <c r="A124" s="14"/>
      <c r="B124" s="15"/>
      <c r="C124" s="11"/>
      <c r="D124" s="7" t="s">
        <v>32</v>
      </c>
      <c r="E124" s="42" t="s">
        <v>78</v>
      </c>
      <c r="F124" s="43">
        <v>30</v>
      </c>
      <c r="G124" s="43">
        <v>2</v>
      </c>
      <c r="H124" s="43">
        <v>0.4</v>
      </c>
      <c r="I124" s="43">
        <v>10</v>
      </c>
      <c r="J124" s="43">
        <v>51.2</v>
      </c>
      <c r="K124" s="44"/>
      <c r="L124" s="43">
        <v>3.2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4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54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SUM(F118:F127)</f>
        <v>790</v>
      </c>
      <c r="G128" s="19">
        <f>SUM(G118:G127)</f>
        <v>44.699999999999996</v>
      </c>
      <c r="H128" s="19">
        <f>SUM(H118:H127)</f>
        <v>30.619999999999997</v>
      </c>
      <c r="I128" s="19">
        <f>SUM(I118:I127)</f>
        <v>132.17000000000002</v>
      </c>
      <c r="J128" s="19">
        <f>SUM(J118:J127)</f>
        <v>890.74</v>
      </c>
      <c r="K128" s="25"/>
      <c r="L128" s="19">
        <f>SUM(L118:L127)</f>
        <v>71.09</v>
      </c>
    </row>
    <row r="129" spans="1:12" ht="15" thickBot="1" x14ac:dyDescent="0.3">
      <c r="A129" s="33">
        <f>A111</f>
        <v>2</v>
      </c>
      <c r="B129" s="33">
        <f>B111</f>
        <v>2</v>
      </c>
      <c r="C129" s="72" t="s">
        <v>4</v>
      </c>
      <c r="D129" s="73"/>
      <c r="E129" s="31"/>
      <c r="F129" s="32">
        <f>F117+F128</f>
        <v>790</v>
      </c>
      <c r="G129" s="32">
        <f>G117+G128</f>
        <v>44.699999999999996</v>
      </c>
      <c r="H129" s="32">
        <f>H117+H128</f>
        <v>30.619999999999997</v>
      </c>
      <c r="I129" s="32">
        <f>I117+I128</f>
        <v>132.17000000000002</v>
      </c>
      <c r="J129" s="32">
        <f>J117+J128</f>
        <v>890.74</v>
      </c>
      <c r="K129" s="32"/>
      <c r="L129" s="32">
        <f>L117+L128</f>
        <v>71.09</v>
      </c>
    </row>
    <row r="130" spans="1:12" ht="14.4" x14ac:dyDescent="0.3">
      <c r="A130" s="20">
        <v>2</v>
      </c>
      <c r="B130" s="21">
        <v>3</v>
      </c>
      <c r="C130" s="22" t="s">
        <v>20</v>
      </c>
      <c r="D130" s="5" t="s">
        <v>21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23"/>
      <c r="B131" s="15"/>
      <c r="C131" s="11"/>
      <c r="D131" s="6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22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.75" customHeight="1" x14ac:dyDescent="0.3">
      <c r="A133" s="23"/>
      <c r="B133" s="15"/>
      <c r="C133" s="11"/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 t="s">
        <v>44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4"/>
      <c r="B136" s="17"/>
      <c r="C136" s="8"/>
      <c r="D136" s="18" t="s">
        <v>33</v>
      </c>
      <c r="E136" s="9"/>
      <c r="F136" s="19">
        <f>SUM(F130:F135)</f>
        <v>0</v>
      </c>
      <c r="G136" s="19">
        <f>SUM(G130:G135)</f>
        <v>0</v>
      </c>
      <c r="H136" s="19">
        <f>SUM(H130:H135)</f>
        <v>0</v>
      </c>
      <c r="I136" s="19">
        <f>SUM(I130:I135)</f>
        <v>0</v>
      </c>
      <c r="J136" s="19">
        <f>SUM(J130:J135)</f>
        <v>0</v>
      </c>
      <c r="K136" s="25"/>
      <c r="L136" s="19">
        <f>SUM(L130:L135)</f>
        <v>0</v>
      </c>
    </row>
    <row r="137" spans="1:12" ht="14.4" x14ac:dyDescent="0.3">
      <c r="A137" s="26">
        <f>A130</f>
        <v>2</v>
      </c>
      <c r="B137" s="13">
        <f>B130</f>
        <v>3</v>
      </c>
      <c r="C137" s="10" t="s">
        <v>25</v>
      </c>
      <c r="D137" s="7" t="s">
        <v>26</v>
      </c>
      <c r="E137" s="55"/>
      <c r="F137" s="43"/>
      <c r="G137" s="43"/>
      <c r="H137" s="43"/>
      <c r="I137" s="43"/>
      <c r="J137" s="43"/>
      <c r="K137" s="56"/>
      <c r="L137" s="43"/>
    </row>
    <row r="138" spans="1:12" ht="15" thickBot="1" x14ac:dyDescent="0.35">
      <c r="A138" s="23"/>
      <c r="B138" s="15"/>
      <c r="C138" s="11"/>
      <c r="D138" s="7" t="s">
        <v>27</v>
      </c>
      <c r="E138" s="42" t="s">
        <v>76</v>
      </c>
      <c r="F138" s="43">
        <v>200</v>
      </c>
      <c r="G138" s="43">
        <v>5.16</v>
      </c>
      <c r="H138" s="43">
        <v>2.78</v>
      </c>
      <c r="I138" s="43">
        <v>18.5</v>
      </c>
      <c r="J138" s="43">
        <v>119.6</v>
      </c>
      <c r="K138" s="44" t="s">
        <v>77</v>
      </c>
      <c r="L138" s="43">
        <v>5.84</v>
      </c>
    </row>
    <row r="139" spans="1:12" ht="14.4" x14ac:dyDescent="0.3">
      <c r="A139" s="23"/>
      <c r="B139" s="15"/>
      <c r="C139" s="11"/>
      <c r="D139" s="7" t="s">
        <v>28</v>
      </c>
      <c r="E139" s="39" t="s">
        <v>62</v>
      </c>
      <c r="F139" s="40">
        <v>100</v>
      </c>
      <c r="G139" s="40">
        <v>18.420000000000002</v>
      </c>
      <c r="H139" s="40">
        <v>19.25</v>
      </c>
      <c r="I139" s="40">
        <v>7.29</v>
      </c>
      <c r="J139" s="40">
        <v>275.69</v>
      </c>
      <c r="K139" s="41" t="s">
        <v>67</v>
      </c>
      <c r="L139" s="40">
        <v>63.19</v>
      </c>
    </row>
    <row r="140" spans="1:12" ht="14.4" x14ac:dyDescent="0.3">
      <c r="A140" s="23"/>
      <c r="B140" s="15"/>
      <c r="C140" s="11"/>
      <c r="D140" s="7" t="s">
        <v>29</v>
      </c>
      <c r="E140" s="42" t="s">
        <v>57</v>
      </c>
      <c r="F140" s="43">
        <v>150</v>
      </c>
      <c r="G140" s="43">
        <v>4.0999999999999996</v>
      </c>
      <c r="H140" s="43">
        <v>8.1</v>
      </c>
      <c r="I140" s="43">
        <v>26.4</v>
      </c>
      <c r="J140" s="43">
        <v>194.4</v>
      </c>
      <c r="K140" s="44" t="s">
        <v>58</v>
      </c>
      <c r="L140" s="43">
        <v>18.16</v>
      </c>
    </row>
    <row r="141" spans="1:12" ht="14.4" x14ac:dyDescent="0.3">
      <c r="A141" s="23"/>
      <c r="B141" s="15"/>
      <c r="C141" s="11"/>
      <c r="D141" s="7" t="s">
        <v>30</v>
      </c>
      <c r="E141" s="42" t="s">
        <v>80</v>
      </c>
      <c r="F141" s="43">
        <v>200</v>
      </c>
      <c r="G141" s="43">
        <v>1</v>
      </c>
      <c r="H141" s="43">
        <v>0.1</v>
      </c>
      <c r="I141" s="43">
        <v>15.7</v>
      </c>
      <c r="J141" s="43">
        <v>66.900000000000006</v>
      </c>
      <c r="K141" s="44" t="s">
        <v>81</v>
      </c>
      <c r="L141" s="43">
        <v>7.4</v>
      </c>
    </row>
    <row r="142" spans="1:12" ht="14.4" x14ac:dyDescent="0.3">
      <c r="A142" s="23"/>
      <c r="B142" s="15"/>
      <c r="C142" s="11"/>
      <c r="D142" s="7" t="s">
        <v>31</v>
      </c>
      <c r="E142" s="42" t="s">
        <v>47</v>
      </c>
      <c r="F142" s="43">
        <v>50</v>
      </c>
      <c r="G142" s="43">
        <v>5.71</v>
      </c>
      <c r="H142" s="43">
        <v>2.63</v>
      </c>
      <c r="I142" s="43">
        <v>41.66</v>
      </c>
      <c r="J142" s="43">
        <v>121.5</v>
      </c>
      <c r="K142" s="44"/>
      <c r="L142" s="43">
        <v>3.2</v>
      </c>
    </row>
    <row r="143" spans="1:12" ht="14.4" x14ac:dyDescent="0.3">
      <c r="A143" s="23"/>
      <c r="B143" s="15"/>
      <c r="C143" s="11"/>
      <c r="D143" s="7" t="s">
        <v>32</v>
      </c>
      <c r="E143" s="55" t="s">
        <v>78</v>
      </c>
      <c r="F143" s="43">
        <v>30</v>
      </c>
      <c r="G143" s="43">
        <v>2</v>
      </c>
      <c r="H143" s="43">
        <v>0.4</v>
      </c>
      <c r="I143" s="43">
        <v>10</v>
      </c>
      <c r="J143" s="43">
        <v>51.2</v>
      </c>
      <c r="K143" s="44"/>
      <c r="L143" s="43">
        <v>3.2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57" t="s">
        <v>24</v>
      </c>
      <c r="E145" s="55" t="s">
        <v>82</v>
      </c>
      <c r="F145" s="43">
        <v>200</v>
      </c>
      <c r="G145" s="43">
        <v>0.83</v>
      </c>
      <c r="H145" s="43">
        <v>0.67</v>
      </c>
      <c r="I145" s="43">
        <v>20.67</v>
      </c>
      <c r="J145" s="43">
        <v>91</v>
      </c>
      <c r="K145" s="44"/>
      <c r="L145" s="54">
        <v>28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SUM(F137:F145)</f>
        <v>930</v>
      </c>
      <c r="G146" s="19">
        <f t="shared" ref="G146:J146" si="16">SUM(G137:G145)</f>
        <v>37.22</v>
      </c>
      <c r="H146" s="19">
        <f t="shared" si="16"/>
        <v>33.930000000000007</v>
      </c>
      <c r="I146" s="19">
        <f t="shared" si="16"/>
        <v>140.22</v>
      </c>
      <c r="J146" s="19">
        <f t="shared" si="16"/>
        <v>920.29</v>
      </c>
      <c r="K146" s="25"/>
      <c r="L146" s="19">
        <f t="shared" ref="L146" si="17">SUM(L137:L145)</f>
        <v>128.99</v>
      </c>
    </row>
    <row r="147" spans="1:12" ht="15" thickBot="1" x14ac:dyDescent="0.3">
      <c r="A147" s="29">
        <f>A130</f>
        <v>2</v>
      </c>
      <c r="B147" s="30">
        <f>B130</f>
        <v>3</v>
      </c>
      <c r="C147" s="72" t="s">
        <v>4</v>
      </c>
      <c r="D147" s="73"/>
      <c r="E147" s="31"/>
      <c r="F147" s="32">
        <f>F136+F146</f>
        <v>930</v>
      </c>
      <c r="G147" s="32">
        <f t="shared" ref="G147" si="18">G136+G146</f>
        <v>37.22</v>
      </c>
      <c r="H147" s="32">
        <f t="shared" ref="H147" si="19">H136+H146</f>
        <v>33.930000000000007</v>
      </c>
      <c r="I147" s="32">
        <f t="shared" ref="I147" si="20">I136+I146</f>
        <v>140.22</v>
      </c>
      <c r="J147" s="32">
        <f t="shared" ref="J147:L147" si="21">J136+J146</f>
        <v>920.29</v>
      </c>
      <c r="K147" s="32"/>
      <c r="L147" s="32">
        <f t="shared" si="21"/>
        <v>128.99</v>
      </c>
    </row>
    <row r="148" spans="1:12" ht="14.4" x14ac:dyDescent="0.3">
      <c r="A148" s="20">
        <v>2</v>
      </c>
      <c r="B148" s="21">
        <v>4</v>
      </c>
      <c r="C148" s="22" t="s">
        <v>20</v>
      </c>
      <c r="D148" s="5" t="s">
        <v>21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SUM(F148:F151)</f>
        <v>0</v>
      </c>
      <c r="G152" s="19">
        <f>SUM(G148:G151)</f>
        <v>0</v>
      </c>
      <c r="H152" s="19">
        <f>SUM(H148:H151)</f>
        <v>0</v>
      </c>
      <c r="I152" s="19">
        <f>SUM(I148:I151)</f>
        <v>0</v>
      </c>
      <c r="J152" s="19">
        <f>SUM(J148:J151)</f>
        <v>0</v>
      </c>
      <c r="K152" s="25"/>
      <c r="L152" s="19">
        <f>SUM(L148:L151)</f>
        <v>0</v>
      </c>
    </row>
    <row r="153" spans="1:12" ht="14.4" x14ac:dyDescent="0.3">
      <c r="A153" s="26">
        <f>A148</f>
        <v>2</v>
      </c>
      <c r="B153" s="13">
        <f>B148</f>
        <v>4</v>
      </c>
      <c r="C153" s="10" t="s">
        <v>25</v>
      </c>
      <c r="D153" s="7" t="s">
        <v>26</v>
      </c>
      <c r="E153" s="55"/>
      <c r="F153" s="43"/>
      <c r="G153" s="43"/>
      <c r="H153" s="43"/>
      <c r="I153" s="43"/>
      <c r="J153" s="43"/>
      <c r="K153" s="56"/>
      <c r="L153" s="43"/>
    </row>
    <row r="154" spans="1:12" ht="15" thickBot="1" x14ac:dyDescent="0.35">
      <c r="A154" s="23"/>
      <c r="B154" s="15"/>
      <c r="C154" s="11"/>
      <c r="D154" s="7" t="s">
        <v>27</v>
      </c>
      <c r="E154" s="42" t="s">
        <v>71</v>
      </c>
      <c r="F154" s="43">
        <v>200</v>
      </c>
      <c r="G154" s="43">
        <v>4.62</v>
      </c>
      <c r="H154" s="43">
        <v>6.06</v>
      </c>
      <c r="I154" s="43">
        <v>5.7</v>
      </c>
      <c r="J154" s="43">
        <v>102.3</v>
      </c>
      <c r="K154" s="44" t="s">
        <v>72</v>
      </c>
      <c r="L154" s="43">
        <v>17.98</v>
      </c>
    </row>
    <row r="155" spans="1:12" ht="14.4" x14ac:dyDescent="0.3">
      <c r="A155" s="23"/>
      <c r="B155" s="15"/>
      <c r="C155" s="11"/>
      <c r="D155" s="7" t="s">
        <v>28</v>
      </c>
      <c r="E155" s="39" t="s">
        <v>63</v>
      </c>
      <c r="F155" s="40">
        <v>220</v>
      </c>
      <c r="G155" s="40">
        <v>34</v>
      </c>
      <c r="H155" s="40">
        <v>10.1</v>
      </c>
      <c r="I155" s="40">
        <v>41.5</v>
      </c>
      <c r="J155" s="40">
        <v>393.4</v>
      </c>
      <c r="K155" s="52" t="s">
        <v>66</v>
      </c>
      <c r="L155" s="40">
        <v>88.39</v>
      </c>
    </row>
    <row r="156" spans="1:12" ht="14.4" x14ac:dyDescent="0.3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30</v>
      </c>
      <c r="E157" s="55" t="s">
        <v>101</v>
      </c>
      <c r="F157" s="43">
        <v>200</v>
      </c>
      <c r="G157" s="43">
        <v>1.55</v>
      </c>
      <c r="H157" s="43">
        <v>1.28</v>
      </c>
      <c r="I157" s="43">
        <v>9.42</v>
      </c>
      <c r="J157" s="43">
        <v>55.36</v>
      </c>
      <c r="K157" s="56" t="s">
        <v>100</v>
      </c>
      <c r="L157" s="43">
        <v>6.3</v>
      </c>
    </row>
    <row r="158" spans="1:12" ht="14.4" x14ac:dyDescent="0.3">
      <c r="A158" s="23"/>
      <c r="B158" s="15"/>
      <c r="C158" s="11"/>
      <c r="D158" s="7" t="s">
        <v>31</v>
      </c>
      <c r="E158" s="42" t="s">
        <v>47</v>
      </c>
      <c r="F158" s="43">
        <v>50</v>
      </c>
      <c r="G158" s="43">
        <v>5.71</v>
      </c>
      <c r="H158" s="43">
        <v>2.63</v>
      </c>
      <c r="I158" s="43">
        <v>41.66</v>
      </c>
      <c r="J158" s="43">
        <v>121.5</v>
      </c>
      <c r="K158" s="44"/>
      <c r="L158" s="43">
        <v>3.2</v>
      </c>
    </row>
    <row r="159" spans="1:12" ht="14.4" x14ac:dyDescent="0.3">
      <c r="A159" s="23"/>
      <c r="B159" s="15"/>
      <c r="C159" s="11"/>
      <c r="D159" s="7" t="s">
        <v>32</v>
      </c>
      <c r="E159" s="42" t="s">
        <v>78</v>
      </c>
      <c r="F159" s="43">
        <v>30</v>
      </c>
      <c r="G159" s="43">
        <v>2</v>
      </c>
      <c r="H159" s="43">
        <v>0.4</v>
      </c>
      <c r="I159" s="43">
        <v>10</v>
      </c>
      <c r="J159" s="43">
        <v>51.2</v>
      </c>
      <c r="K159" s="44"/>
      <c r="L159" s="43">
        <v>3.2</v>
      </c>
    </row>
    <row r="160" spans="1:12" ht="13.8" customHeight="1" x14ac:dyDescent="0.3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6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33</v>
      </c>
      <c r="E162" s="9"/>
      <c r="F162" s="19">
        <f>SUM(F153:F161)</f>
        <v>700</v>
      </c>
      <c r="G162" s="19">
        <f>SUM(G153:G161)</f>
        <v>47.879999999999995</v>
      </c>
      <c r="H162" s="19">
        <f>SUM(H153:H161)</f>
        <v>20.47</v>
      </c>
      <c r="I162" s="19">
        <f>SUM(I153:I161)</f>
        <v>108.28</v>
      </c>
      <c r="J162" s="65">
        <f>SUM(J153:J161)</f>
        <v>723.76</v>
      </c>
      <c r="K162" s="66"/>
      <c r="L162" s="65">
        <f>SUM(L153:L161)</f>
        <v>119.07000000000001</v>
      </c>
    </row>
    <row r="163" spans="1:12" ht="15" thickBot="1" x14ac:dyDescent="0.3">
      <c r="A163" s="29">
        <f>A148</f>
        <v>2</v>
      </c>
      <c r="B163" s="30">
        <f>B148</f>
        <v>4</v>
      </c>
      <c r="C163" s="72" t="s">
        <v>4</v>
      </c>
      <c r="D163" s="73"/>
      <c r="E163" s="31"/>
      <c r="F163" s="32">
        <f>F152+F162</f>
        <v>700</v>
      </c>
      <c r="G163" s="32">
        <f>G152+G162</f>
        <v>47.879999999999995</v>
      </c>
      <c r="H163" s="32">
        <f>H152+H162</f>
        <v>20.47</v>
      </c>
      <c r="I163" s="32">
        <f>I152+I162</f>
        <v>108.28</v>
      </c>
      <c r="J163" s="67">
        <f>J152+J162</f>
        <v>723.76</v>
      </c>
      <c r="K163" s="67"/>
      <c r="L163" s="67">
        <f>L152+L162</f>
        <v>119.07000000000001</v>
      </c>
    </row>
    <row r="164" spans="1:12" ht="14.4" x14ac:dyDescent="0.3">
      <c r="A164" s="20">
        <v>2</v>
      </c>
      <c r="B164" s="21">
        <v>5</v>
      </c>
      <c r="C164" s="22" t="s">
        <v>20</v>
      </c>
      <c r="D164" s="5" t="s">
        <v>21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5"/>
      <c r="C165" s="11"/>
      <c r="D165" s="6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22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23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5.75" customHeight="1" x14ac:dyDescent="0.3">
      <c r="A169" s="24"/>
      <c r="B169" s="17"/>
      <c r="C169" s="8"/>
      <c r="D169" s="18" t="s">
        <v>33</v>
      </c>
      <c r="E169" s="9"/>
      <c r="F169" s="19">
        <f>SUM(F164:F168)</f>
        <v>0</v>
      </c>
      <c r="G169" s="19">
        <f>SUM(G164:G168)</f>
        <v>0</v>
      </c>
      <c r="H169" s="19">
        <f>SUM(H164:H168)</f>
        <v>0</v>
      </c>
      <c r="I169" s="19">
        <f>SUM(I164:I168)</f>
        <v>0</v>
      </c>
      <c r="J169" s="19">
        <f>SUM(J164:J168)</f>
        <v>0</v>
      </c>
      <c r="K169" s="25"/>
      <c r="L169" s="19">
        <f>SUM(L164:L168)</f>
        <v>0</v>
      </c>
    </row>
    <row r="170" spans="1:12" ht="14.4" x14ac:dyDescent="0.3">
      <c r="A170" s="26">
        <f>A164</f>
        <v>2</v>
      </c>
      <c r="B170" s="13">
        <f>B164</f>
        <v>5</v>
      </c>
      <c r="C170" s="10" t="s">
        <v>25</v>
      </c>
      <c r="D170" s="7" t="s">
        <v>26</v>
      </c>
      <c r="E170" s="62"/>
      <c r="F170" s="43"/>
      <c r="G170" s="43"/>
      <c r="H170" s="43"/>
      <c r="I170" s="43"/>
      <c r="J170" s="43"/>
      <c r="K170" s="56"/>
      <c r="L170" s="54"/>
    </row>
    <row r="171" spans="1:12" ht="15" thickBot="1" x14ac:dyDescent="0.35">
      <c r="A171" s="23"/>
      <c r="B171" s="15"/>
      <c r="C171" s="11"/>
      <c r="D171" s="7" t="s">
        <v>27</v>
      </c>
      <c r="E171" s="42" t="s">
        <v>74</v>
      </c>
      <c r="F171" s="43">
        <v>200</v>
      </c>
      <c r="G171" s="43">
        <v>6.68</v>
      </c>
      <c r="H171" s="43">
        <v>4.5999999999999996</v>
      </c>
      <c r="I171" s="43">
        <v>16.28</v>
      </c>
      <c r="J171" s="43">
        <v>133.13999999999999</v>
      </c>
      <c r="K171" s="44" t="s">
        <v>75</v>
      </c>
      <c r="L171" s="43">
        <v>14.8</v>
      </c>
    </row>
    <row r="172" spans="1:12" ht="14.4" x14ac:dyDescent="0.3">
      <c r="A172" s="23"/>
      <c r="B172" s="15"/>
      <c r="C172" s="11"/>
      <c r="D172" s="7" t="s">
        <v>28</v>
      </c>
      <c r="E172" s="58" t="s">
        <v>83</v>
      </c>
      <c r="F172" s="40">
        <v>90</v>
      </c>
      <c r="G172" s="40">
        <v>19.2</v>
      </c>
      <c r="H172" s="40">
        <v>4.4000000000000004</v>
      </c>
      <c r="I172" s="40">
        <v>13.47</v>
      </c>
      <c r="J172" s="40">
        <v>169.47</v>
      </c>
      <c r="K172" s="59" t="s">
        <v>84</v>
      </c>
      <c r="L172" s="40">
        <v>46.84</v>
      </c>
    </row>
    <row r="173" spans="1:12" ht="14.4" x14ac:dyDescent="0.3">
      <c r="A173" s="23"/>
      <c r="B173" s="15"/>
      <c r="C173" s="11"/>
      <c r="D173" s="7" t="s">
        <v>29</v>
      </c>
      <c r="E173" s="62" t="s">
        <v>92</v>
      </c>
      <c r="F173" s="43">
        <v>150</v>
      </c>
      <c r="G173" s="43">
        <v>5.32</v>
      </c>
      <c r="H173" s="43">
        <v>4.92</v>
      </c>
      <c r="I173" s="43">
        <v>32.799999999999997</v>
      </c>
      <c r="J173" s="43">
        <v>196.79</v>
      </c>
      <c r="K173" s="56" t="s">
        <v>97</v>
      </c>
      <c r="L173" s="43">
        <v>16.57</v>
      </c>
    </row>
    <row r="174" spans="1:12" ht="14.4" x14ac:dyDescent="0.3">
      <c r="A174" s="23"/>
      <c r="B174" s="15"/>
      <c r="C174" s="11"/>
      <c r="D174" s="7" t="s">
        <v>30</v>
      </c>
      <c r="E174" s="55" t="s">
        <v>102</v>
      </c>
      <c r="F174" s="43">
        <v>200</v>
      </c>
      <c r="G174" s="43">
        <v>0.2</v>
      </c>
      <c r="H174" s="43">
        <v>0</v>
      </c>
      <c r="I174" s="43">
        <v>6.5</v>
      </c>
      <c r="J174" s="43">
        <v>26.8</v>
      </c>
      <c r="K174" s="56" t="s">
        <v>103</v>
      </c>
      <c r="L174" s="43">
        <v>1.23</v>
      </c>
    </row>
    <row r="175" spans="1:12" ht="14.4" x14ac:dyDescent="0.3">
      <c r="A175" s="23"/>
      <c r="B175" s="15"/>
      <c r="C175" s="11"/>
      <c r="D175" s="7" t="s">
        <v>31</v>
      </c>
      <c r="E175" s="42" t="s">
        <v>47</v>
      </c>
      <c r="F175" s="43">
        <v>50</v>
      </c>
      <c r="G175" s="43">
        <v>5.71</v>
      </c>
      <c r="H175" s="43">
        <v>2.63</v>
      </c>
      <c r="I175" s="43">
        <v>41.66</v>
      </c>
      <c r="J175" s="43">
        <v>121.5</v>
      </c>
      <c r="K175" s="44"/>
      <c r="L175" s="43">
        <v>3.2</v>
      </c>
    </row>
    <row r="176" spans="1:12" ht="14.4" x14ac:dyDescent="0.3">
      <c r="A176" s="23"/>
      <c r="B176" s="15"/>
      <c r="C176" s="11"/>
      <c r="D176" s="7" t="s">
        <v>32</v>
      </c>
      <c r="E176" s="55" t="s">
        <v>78</v>
      </c>
      <c r="F176" s="43">
        <v>30</v>
      </c>
      <c r="G176" s="43">
        <v>2</v>
      </c>
      <c r="H176" s="43">
        <v>0.4</v>
      </c>
      <c r="I176" s="43">
        <v>10</v>
      </c>
      <c r="J176" s="43">
        <v>51.2</v>
      </c>
      <c r="K176" s="44"/>
      <c r="L176" s="43">
        <v>3.2</v>
      </c>
    </row>
    <row r="177" spans="1:12" ht="26.4" x14ac:dyDescent="0.3">
      <c r="A177" s="23"/>
      <c r="B177" s="15"/>
      <c r="C177" s="11"/>
      <c r="D177" s="57" t="s">
        <v>44</v>
      </c>
      <c r="E177" s="55" t="s">
        <v>45</v>
      </c>
      <c r="F177" s="43">
        <v>30</v>
      </c>
      <c r="G177" s="43">
        <v>0.99</v>
      </c>
      <c r="H177" s="43">
        <v>0.81</v>
      </c>
      <c r="I177" s="43">
        <v>2.67</v>
      </c>
      <c r="J177" s="43">
        <v>21.93</v>
      </c>
      <c r="K177" s="56" t="s">
        <v>46</v>
      </c>
      <c r="L177" s="43">
        <v>3.76</v>
      </c>
    </row>
    <row r="178" spans="1:12" ht="14.4" x14ac:dyDescent="0.3">
      <c r="A178" s="23"/>
      <c r="B178" s="15"/>
      <c r="C178" s="11"/>
      <c r="D178" s="57"/>
      <c r="E178" s="55"/>
      <c r="F178" s="43"/>
      <c r="G178" s="43"/>
      <c r="H178" s="43"/>
      <c r="I178" s="43"/>
      <c r="J178" s="43"/>
      <c r="K178" s="56"/>
      <c r="L178" s="54"/>
    </row>
    <row r="179" spans="1:12" ht="14.4" x14ac:dyDescent="0.3">
      <c r="A179" s="24"/>
      <c r="B179" s="17"/>
      <c r="C179" s="8"/>
      <c r="D179" s="18" t="s">
        <v>33</v>
      </c>
      <c r="E179" s="9"/>
      <c r="F179" s="19">
        <f>SUM(F170:F178)</f>
        <v>750</v>
      </c>
      <c r="G179" s="19">
        <f>SUM(G170:G178)</f>
        <v>40.1</v>
      </c>
      <c r="H179" s="19">
        <f>SUM(H170:H178)</f>
        <v>17.759999999999998</v>
      </c>
      <c r="I179" s="19">
        <f>SUM(I170:I178)</f>
        <v>123.38</v>
      </c>
      <c r="J179" s="19">
        <f>SUM(J170:J178)</f>
        <v>720.82999999999993</v>
      </c>
      <c r="K179" s="25"/>
      <c r="L179" s="19">
        <f t="shared" ref="L179" si="22">SUM(L170:L178)</f>
        <v>89.600000000000023</v>
      </c>
    </row>
    <row r="180" spans="1:12" ht="15" thickBot="1" x14ac:dyDescent="0.3">
      <c r="A180" s="29">
        <f>A164</f>
        <v>2</v>
      </c>
      <c r="B180" s="30">
        <f>B164</f>
        <v>5</v>
      </c>
      <c r="C180" s="72" t="s">
        <v>4</v>
      </c>
      <c r="D180" s="73"/>
      <c r="E180" s="31"/>
      <c r="F180" s="32">
        <f>F169+F179</f>
        <v>750</v>
      </c>
      <c r="G180" s="32">
        <f t="shared" ref="G180" si="23">G169+G179</f>
        <v>40.1</v>
      </c>
      <c r="H180" s="32">
        <f t="shared" ref="H180" si="24">H169+H179</f>
        <v>17.759999999999998</v>
      </c>
      <c r="I180" s="32">
        <f t="shared" ref="I180" si="25">I169+I179</f>
        <v>123.38</v>
      </c>
      <c r="J180" s="32">
        <f t="shared" ref="J180:L180" si="26">J169+J179</f>
        <v>720.82999999999993</v>
      </c>
      <c r="K180" s="32"/>
      <c r="L180" s="32">
        <f t="shared" si="26"/>
        <v>89.600000000000023</v>
      </c>
    </row>
    <row r="181" spans="1:12" ht="13.2" customHeight="1" thickBot="1" x14ac:dyDescent="0.3">
      <c r="A181" s="27"/>
      <c r="B181" s="28"/>
      <c r="C181" s="69" t="s">
        <v>5</v>
      </c>
      <c r="D181" s="70"/>
      <c r="E181" s="71"/>
      <c r="F181" s="34">
        <f>(F24+F40+F58+F73+F91+F110+F129+F147+F163+F180)/(IF(F24=0,0,1)+IF(F40=0,0,1)+IF(F58=0,0,1)+IF(F73=0,0,1)+IF(F91=0,0,1)+IF(F110=0,0,1)+IF(F129=0,0,1)+IF(F147=0,0,1)+IF(F163=0,0,1)+IF(F180=0,0,1))</f>
        <v>781</v>
      </c>
      <c r="G181" s="34">
        <f>(G24+G40+G58+G73+G91+G110+G129+G147+G163+G180)/(IF(G24=0,0,1)+IF(G40=0,0,1)+IF(G58=0,0,1)+IF(G73=0,0,1)+IF(G91=0,0,1)+IF(G110=0,0,1)+IF(G129=0,0,1)+IF(G147=0,0,1)+IF(G163=0,0,1)+IF(G180=0,0,1))</f>
        <v>43.366999999999997</v>
      </c>
      <c r="H181" s="34">
        <f>(H24+H40+H58+H73+H91+H110+H129+H147+H163+H180)/(IF(H24=0,0,1)+IF(H40=0,0,1)+IF(H58=0,0,1)+IF(H73=0,0,1)+IF(H91=0,0,1)+IF(H110=0,0,1)+IF(H129=0,0,1)+IF(H147=0,0,1)+IF(H163=0,0,1)+IF(H180=0,0,1))</f>
        <v>27.649000000000001</v>
      </c>
      <c r="I181" s="34">
        <f>(I24+I40+I58+I73+I91+I110+I129+I147+I163+I180)/(IF(I24=0,0,1)+IF(I40=0,0,1)+IF(I58=0,0,1)+IF(I73=0,0,1)+IF(I91=0,0,1)+IF(I110=0,0,1)+IF(I129=0,0,1)+IF(I147=0,0,1)+IF(I163=0,0,1)+IF(I180=0,0,1))</f>
        <v>134.99899999999997</v>
      </c>
      <c r="J181" s="34">
        <f>(J24+J40+J58+J73+J91+J110+J129+J147+J163+J180)/(IF(J24=0,0,1)+IF(J40=0,0,1)+IF(J58=0,0,1)+IF(J73=0,0,1)+IF(J91=0,0,1)+IF(J110=0,0,1)+IF(J129=0,0,1)+IF(J147=0,0,1)+IF(J163=0,0,1)+IF(J180=0,0,1))</f>
        <v>873.86300000000006</v>
      </c>
      <c r="K181" s="34"/>
      <c r="L181" s="34">
        <f>(L24+L40+L58+L73+L91+L110+L129+L147+L163+L180)/(IF(L24=0,0,1)+IF(L40=0,0,1)+IF(L58=0,0,1)+IF(L73=0,0,1)+IF(L91=0,0,1)+IF(L110=0,0,1)+IF(L129=0,0,1)+IF(L147=0,0,1)+IF(L163=0,0,1)+IF(L180=0,0,1))</f>
        <v>102.73100000000002</v>
      </c>
    </row>
  </sheetData>
  <mergeCells count="14">
    <mergeCell ref="C1:E1"/>
    <mergeCell ref="H1:K1"/>
    <mergeCell ref="H2:K2"/>
    <mergeCell ref="C40:D40"/>
    <mergeCell ref="C58:D58"/>
    <mergeCell ref="C181:E181"/>
    <mergeCell ref="C73:D73"/>
    <mergeCell ref="C91:D91"/>
    <mergeCell ref="C24:D24"/>
    <mergeCell ref="C180:D180"/>
    <mergeCell ref="C110:D110"/>
    <mergeCell ref="C129:D129"/>
    <mergeCell ref="C147:D147"/>
    <mergeCell ref="C163:D16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2024-04-18T08:18:45Z</cp:lastPrinted>
  <dcterms:created xsi:type="dcterms:W3CDTF">2022-05-16T14:23:56Z</dcterms:created>
  <dcterms:modified xsi:type="dcterms:W3CDTF">2025-01-30T03:21:20Z</dcterms:modified>
</cp:coreProperties>
</file>