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09" i="1"/>
  <c r="A209"/>
  <c r="L208"/>
  <c r="J208"/>
  <c r="I208"/>
  <c r="H208"/>
  <c r="G208"/>
  <c r="F208"/>
  <c r="B199"/>
  <c r="A199"/>
  <c r="L198"/>
  <c r="J198"/>
  <c r="I198"/>
  <c r="H198"/>
  <c r="G198"/>
  <c r="F198"/>
  <c r="B189"/>
  <c r="A189"/>
  <c r="L188"/>
  <c r="J188"/>
  <c r="I188"/>
  <c r="H188"/>
  <c r="G188"/>
  <c r="F188"/>
  <c r="B179"/>
  <c r="A179"/>
  <c r="L178"/>
  <c r="J178"/>
  <c r="J189" s="1"/>
  <c r="I178"/>
  <c r="I189" s="1"/>
  <c r="H178"/>
  <c r="G178"/>
  <c r="F178"/>
  <c r="B169"/>
  <c r="A169"/>
  <c r="L168"/>
  <c r="J168"/>
  <c r="I168"/>
  <c r="H168"/>
  <c r="G168"/>
  <c r="F168"/>
  <c r="B159"/>
  <c r="A159"/>
  <c r="L158"/>
  <c r="J158"/>
  <c r="I158"/>
  <c r="H158"/>
  <c r="G158"/>
  <c r="F158"/>
  <c r="B149"/>
  <c r="A149"/>
  <c r="L148"/>
  <c r="J148"/>
  <c r="I148"/>
  <c r="H148"/>
  <c r="G148"/>
  <c r="F148"/>
  <c r="B137"/>
  <c r="A137"/>
  <c r="L136"/>
  <c r="J136"/>
  <c r="I136"/>
  <c r="H136"/>
  <c r="G136"/>
  <c r="F136"/>
  <c r="B127"/>
  <c r="A127"/>
  <c r="L126"/>
  <c r="J126"/>
  <c r="I126"/>
  <c r="H126"/>
  <c r="G126"/>
  <c r="F126"/>
  <c r="B117"/>
  <c r="A117"/>
  <c r="L116"/>
  <c r="J116"/>
  <c r="I116"/>
  <c r="H116"/>
  <c r="G116"/>
  <c r="F116"/>
  <c r="B107"/>
  <c r="A107"/>
  <c r="L106"/>
  <c r="J106"/>
  <c r="I106"/>
  <c r="H106"/>
  <c r="G106"/>
  <c r="F106"/>
  <c r="B97"/>
  <c r="A97"/>
  <c r="L96"/>
  <c r="J96"/>
  <c r="I96"/>
  <c r="H96"/>
  <c r="G96"/>
  <c r="F96"/>
  <c r="B87"/>
  <c r="A87"/>
  <c r="L86"/>
  <c r="J86"/>
  <c r="I86"/>
  <c r="H86"/>
  <c r="G86"/>
  <c r="F86"/>
  <c r="B77"/>
  <c r="A77"/>
  <c r="L76"/>
  <c r="J76"/>
  <c r="I76"/>
  <c r="H76"/>
  <c r="G76"/>
  <c r="F76"/>
  <c r="B67"/>
  <c r="A67"/>
  <c r="L66"/>
  <c r="J66"/>
  <c r="I66"/>
  <c r="H66"/>
  <c r="G66"/>
  <c r="F66"/>
  <c r="B57"/>
  <c r="A57"/>
  <c r="L56"/>
  <c r="J56"/>
  <c r="I56"/>
  <c r="H56"/>
  <c r="G56"/>
  <c r="F56"/>
  <c r="B47"/>
  <c r="A47"/>
  <c r="L46"/>
  <c r="J46"/>
  <c r="I46"/>
  <c r="H46"/>
  <c r="G46"/>
  <c r="F46"/>
  <c r="B36"/>
  <c r="A36"/>
  <c r="L35"/>
  <c r="J35"/>
  <c r="I35"/>
  <c r="H35"/>
  <c r="G35"/>
  <c r="F35"/>
  <c r="B26"/>
  <c r="A26"/>
  <c r="L25"/>
  <c r="J25"/>
  <c r="I25"/>
  <c r="H25"/>
  <c r="G25"/>
  <c r="F25"/>
  <c r="B15"/>
  <c r="A15"/>
  <c r="L14"/>
  <c r="J14"/>
  <c r="I14"/>
  <c r="H14"/>
  <c r="G14"/>
  <c r="F14"/>
  <c r="J127" l="1"/>
  <c r="J26"/>
  <c r="J87"/>
  <c r="F189"/>
  <c r="I107"/>
  <c r="I26"/>
  <c r="F26"/>
  <c r="I149"/>
  <c r="I127"/>
  <c r="F127"/>
  <c r="J209"/>
  <c r="J169"/>
  <c r="I169"/>
  <c r="F169"/>
  <c r="J47"/>
  <c r="F209"/>
  <c r="G127"/>
  <c r="G209"/>
  <c r="I209"/>
  <c r="L87"/>
  <c r="I47"/>
  <c r="F47"/>
  <c r="I87"/>
  <c r="I67"/>
  <c r="L209"/>
  <c r="G189"/>
  <c r="H169"/>
  <c r="G169"/>
  <c r="L169"/>
  <c r="H189"/>
  <c r="H209"/>
  <c r="L149"/>
  <c r="H149"/>
  <c r="G149"/>
  <c r="J149"/>
  <c r="F149"/>
  <c r="H127"/>
  <c r="J107"/>
  <c r="L107"/>
  <c r="H107"/>
  <c r="G107"/>
  <c r="F107"/>
  <c r="G87"/>
  <c r="H87"/>
  <c r="F87"/>
  <c r="L67"/>
  <c r="F67"/>
  <c r="H67"/>
  <c r="L47"/>
  <c r="G47"/>
  <c r="H47"/>
  <c r="G26"/>
  <c r="L26"/>
  <c r="H26"/>
  <c r="G67"/>
  <c r="L189"/>
  <c r="L127"/>
  <c r="J67"/>
  <c r="I210" l="1"/>
  <c r="J210"/>
  <c r="F210"/>
  <c r="L210"/>
  <c r="H210"/>
  <c r="G210"/>
</calcChain>
</file>

<file path=xl/sharedStrings.xml><?xml version="1.0" encoding="utf-8"?>
<sst xmlns="http://schemas.openxmlformats.org/spreadsheetml/2006/main" count="352" uniqueCount="124">
  <si>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</si>
  <si>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</si>
  <si>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</si>
  <si>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</si>
  <si>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</si>
  <si>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</si>
  <si>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</si>
  <si>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</si>
  <si>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</si>
  <si>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</si>
  <si>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</si>
  <si>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</si>
  <si>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</si>
  <si>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</si>
  <si>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</si>
  <si>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</si>
  <si>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</si>
  <si>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</si>
  <si>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</si>
  <si>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</si>
  <si>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</si>
  <si>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</si>
  <si>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</si>
  <si>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</si>
  <si>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</si>
  <si>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</si>
  <si>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</si>
  <si>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</si>
  <si>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</si>
  <si>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</si>
  <si>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</si>
  <si>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</si>
  <si>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</si>
  <si>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</si>
  <si>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</si>
  <si>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</si>
  <si>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</si>
  <si>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</si>
  <si>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</si>
  <si>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- Петровская СОШ</t>
  </si>
  <si>
    <t>директор</t>
  </si>
  <si>
    <t>Е. В. Федоткина</t>
  </si>
  <si>
    <t>каша гречневая рассыпчатая</t>
  </si>
  <si>
    <t>54-4г-2020</t>
  </si>
  <si>
    <t>соус</t>
  </si>
  <si>
    <t>Соус красный основной</t>
  </si>
  <si>
    <t>54-3соус-2020</t>
  </si>
  <si>
    <t>хлеб пшеничный</t>
  </si>
  <si>
    <t>Рыба припущенная в молоке (горбуша)</t>
  </si>
  <si>
    <t>54-6р-2020</t>
  </si>
  <si>
    <t>Рис отварной</t>
  </si>
  <si>
    <t>54-6г-2020</t>
  </si>
  <si>
    <t>Кофейный напиток с молоком</t>
  </si>
  <si>
    <t>54-8м-2020</t>
  </si>
  <si>
    <t>Горошница</t>
  </si>
  <si>
    <t>54-23гн-2020</t>
  </si>
  <si>
    <t>Тефтели из говядины паровые</t>
  </si>
  <si>
    <t>Картофельное пюре</t>
  </si>
  <si>
    <t>54-11г-2020</t>
  </si>
  <si>
    <t>Рагу из курицы</t>
  </si>
  <si>
    <t>54-22м-2020</t>
  </si>
  <si>
    <t>Макароны отварные</t>
  </si>
  <si>
    <t>Биточки из говядины</t>
  </si>
  <si>
    <t>Печень говяжья по-строгановски</t>
  </si>
  <si>
    <t>Плов с курицей</t>
  </si>
  <si>
    <t>Рыба тушеная в томате с овощами (горбуша)</t>
  </si>
  <si>
    <t>Какао с молоком</t>
  </si>
  <si>
    <t>54-10р-2020</t>
  </si>
  <si>
    <t>54-21гн-2020</t>
  </si>
  <si>
    <t>54-12м-2020</t>
  </si>
  <si>
    <t>54-18м-2020</t>
  </si>
  <si>
    <t>54-6м-2020</t>
  </si>
  <si>
    <t>54-1г-2020</t>
  </si>
  <si>
    <t>Суп картофельный с клецками</t>
  </si>
  <si>
    <t>54-6с-2020</t>
  </si>
  <si>
    <t>54-2с-2020</t>
  </si>
  <si>
    <t>Рассольник ленинградский</t>
  </si>
  <si>
    <t>54-4с-2020</t>
  </si>
  <si>
    <t>Щи из свежей капусты со сметаной</t>
  </si>
  <si>
    <t>54-1с-2020</t>
  </si>
  <si>
    <t>Суп с рыбными консервами (сайра)</t>
  </si>
  <si>
    <t>54-27с-2020</t>
  </si>
  <si>
    <t>Суп картофельный с горохом</t>
  </si>
  <si>
    <t>54-8с-2020</t>
  </si>
  <si>
    <t>Суп картофельный с макаронными изделиями</t>
  </si>
  <si>
    <t>54-7с-2020</t>
  </si>
  <si>
    <t>хлеб ржаной</t>
  </si>
  <si>
    <t>Салат из свеклы отварной</t>
  </si>
  <si>
    <t>54-13з-2020</t>
  </si>
  <si>
    <t>кондит. издел.</t>
  </si>
  <si>
    <t>Сыр в нарезке</t>
  </si>
  <si>
    <t>Компот из кураги</t>
  </si>
  <si>
    <t>54-2хн-2020</t>
  </si>
  <si>
    <t>Нектар яблочный</t>
  </si>
  <si>
    <t>Горошек зеленый</t>
  </si>
  <si>
    <t>54-20з-2020</t>
  </si>
  <si>
    <t>Яблоки</t>
  </si>
  <si>
    <t>Творожок Ирменский</t>
  </si>
  <si>
    <t>Апельсины</t>
  </si>
  <si>
    <t>Винегрет с растительным маслом</t>
  </si>
  <si>
    <t>54-16з-2020</t>
  </si>
  <si>
    <t>Компот из вишни</t>
  </si>
  <si>
    <t>54-6хн-2020</t>
  </si>
  <si>
    <t>Котлеты из курицы</t>
  </si>
  <si>
    <t>54-5м-2020</t>
  </si>
  <si>
    <t>54-1з-2020</t>
  </si>
  <si>
    <t>Котлеты из говядины</t>
  </si>
  <si>
    <t>Кукуруза сахарная</t>
  </si>
  <si>
    <t>54-21з-2020</t>
  </si>
  <si>
    <t>Булочки</t>
  </si>
  <si>
    <t>54-23г-2020</t>
  </si>
  <si>
    <t>Кисель из смородины</t>
  </si>
  <si>
    <t>54-23хн-2020</t>
  </si>
  <si>
    <t>Огурец в нарезке</t>
  </si>
  <si>
    <t>54-2з-2020</t>
  </si>
  <si>
    <t>Биточки из курицы</t>
  </si>
  <si>
    <t>54-23м-2020</t>
  </si>
  <si>
    <t>кисломол.</t>
  </si>
  <si>
    <t>Чай с лимоном и сахаром</t>
  </si>
  <si>
    <t>54-3гн-2020</t>
  </si>
  <si>
    <t>борщ с капустой и картофелем со сметаной</t>
  </si>
  <si>
    <t>Помидор в нарезке</t>
  </si>
  <si>
    <t>54-3з-2020</t>
  </si>
  <si>
    <t xml:space="preserve"> 54-4м-2020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</si>
</sst>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4" fillId="0" borderId="2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4" fillId="2" borderId="17" xfId="0" applyFont="1" applyFill="1" applyBorder="1" applyAlignment="1" applyProtection="1">
      <alignment horizontal="left" vertical="top" wrapText="1"/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Protection="1">
      <protection locked="0"/>
    </xf>
    <xf numFmtId="0" fontId="13" fillId="2" borderId="15" xfId="0" applyFont="1" applyFill="1" applyBorder="1" applyAlignment="1" applyProtection="1">
      <alignment horizontal="left" vertical="top" wrapText="1"/>
      <protection locked="0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tabSelected="1" zoomScale="80" zoomScaleNormal="80" workbookViewId="0">
      <pane xSplit="4" ySplit="5" topLeftCell="E195" activePane="bottomRight" state="frozen"/>
      <selection pane="topRight" activeCell="E1" sqref="E1"/>
      <selection pane="bottomLeft" activeCell="A6" sqref="A6"/>
      <selection pane="bottomRight" activeCell="P195" sqref="P195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7.140625" style="2" customWidth="1"/>
    <col min="8" max="8" width="7.5703125" style="2" customWidth="1"/>
    <col min="9" max="9" width="6.85546875" style="2" customWidth="1"/>
    <col min="10" max="10" width="7.5703125" style="2" customWidth="1"/>
    <col min="11" max="11" width="12.140625" style="2" customWidth="1"/>
    <col min="12" max="16384" width="9.140625" style="2"/>
  </cols>
  <sheetData>
    <row r="1" spans="1:12" ht="15">
      <c r="A1" s="1" t="s">
        <v>7</v>
      </c>
      <c r="C1" s="68" t="s">
        <v>39</v>
      </c>
      <c r="D1" s="69"/>
      <c r="E1" s="69"/>
      <c r="F1" s="12" t="s">
        <v>16</v>
      </c>
      <c r="G1" s="2" t="s">
        <v>17</v>
      </c>
      <c r="H1" s="70" t="s">
        <v>40</v>
      </c>
      <c r="I1" s="70"/>
      <c r="J1" s="70"/>
      <c r="K1" s="70"/>
    </row>
    <row r="2" spans="1:12" ht="18">
      <c r="A2" s="35" t="s">
        <v>6</v>
      </c>
      <c r="C2" s="2"/>
      <c r="G2" s="2" t="s">
        <v>18</v>
      </c>
      <c r="H2" s="70" t="s">
        <v>41</v>
      </c>
      <c r="I2" s="70"/>
      <c r="J2" s="70"/>
      <c r="K2" s="7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4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 t="s">
        <v>29</v>
      </c>
      <c r="E7" s="39"/>
      <c r="F7" s="43"/>
      <c r="G7" s="43"/>
      <c r="H7" s="43"/>
      <c r="I7" s="43"/>
      <c r="J7" s="43"/>
      <c r="K7" s="41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/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7" t="s">
        <v>24</v>
      </c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 t="s">
        <v>44</v>
      </c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>
      <c r="A14" s="24"/>
      <c r="B14" s="17"/>
      <c r="C14" s="8"/>
      <c r="D14" s="18" t="s">
        <v>33</v>
      </c>
      <c r="E14" s="9"/>
      <c r="F14" s="19">
        <f>SUM(F6:F13)</f>
        <v>0</v>
      </c>
      <c r="G14" s="19">
        <f t="shared" ref="G14:J14" si="0">SUM(G6:G13)</f>
        <v>0</v>
      </c>
      <c r="H14" s="19">
        <f t="shared" si="0"/>
        <v>0</v>
      </c>
      <c r="I14" s="19">
        <f t="shared" si="0"/>
        <v>0</v>
      </c>
      <c r="J14" s="19">
        <f t="shared" si="0"/>
        <v>0</v>
      </c>
      <c r="K14" s="25"/>
      <c r="L14" s="19">
        <f t="shared" ref="L14" si="1">SUM(L6:L13)</f>
        <v>0</v>
      </c>
    </row>
    <row r="15" spans="1:12" ht="1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55"/>
      <c r="F15" s="43"/>
      <c r="G15" s="43"/>
      <c r="H15" s="43"/>
      <c r="I15" s="43"/>
      <c r="J15" s="43"/>
      <c r="K15" s="56"/>
      <c r="L15" s="54"/>
    </row>
    <row r="16" spans="1:12" ht="15.75" customHeight="1" thickBot="1">
      <c r="A16" s="23"/>
      <c r="B16" s="15"/>
      <c r="C16" s="11"/>
      <c r="D16" s="7" t="s">
        <v>27</v>
      </c>
      <c r="E16" s="42" t="s">
        <v>73</v>
      </c>
      <c r="F16" s="43">
        <v>200</v>
      </c>
      <c r="G16" s="43">
        <v>4.62</v>
      </c>
      <c r="H16" s="43">
        <v>3.34</v>
      </c>
      <c r="I16" s="43">
        <v>11.4</v>
      </c>
      <c r="J16" s="43">
        <v>94.06</v>
      </c>
      <c r="K16" s="44" t="s">
        <v>74</v>
      </c>
      <c r="L16" s="43">
        <v>5.17</v>
      </c>
    </row>
    <row r="17" spans="1:12" ht="18.75" customHeight="1" thickBot="1">
      <c r="A17" s="23"/>
      <c r="B17" s="15"/>
      <c r="C17" s="11"/>
      <c r="D17" s="7" t="s">
        <v>28</v>
      </c>
      <c r="E17" s="58" t="s">
        <v>106</v>
      </c>
      <c r="F17" s="40">
        <v>100</v>
      </c>
      <c r="G17" s="40">
        <v>18.27</v>
      </c>
      <c r="H17" s="40">
        <v>18.13</v>
      </c>
      <c r="I17" s="40">
        <v>16.27</v>
      </c>
      <c r="J17" s="40">
        <v>301.73</v>
      </c>
      <c r="K17" s="62" t="s">
        <v>123</v>
      </c>
      <c r="L17" s="40">
        <v>58.01</v>
      </c>
    </row>
    <row r="18" spans="1:12" ht="15">
      <c r="A18" s="23"/>
      <c r="B18" s="15"/>
      <c r="C18" s="11"/>
      <c r="D18" s="7" t="s">
        <v>29</v>
      </c>
      <c r="E18" s="39" t="s">
        <v>42</v>
      </c>
      <c r="F18" s="43">
        <v>200</v>
      </c>
      <c r="G18" s="43">
        <v>11</v>
      </c>
      <c r="H18" s="43">
        <v>9.3000000000000007</v>
      </c>
      <c r="I18" s="43">
        <v>47.9</v>
      </c>
      <c r="J18" s="43">
        <v>318.5</v>
      </c>
      <c r="K18" s="41" t="s">
        <v>43</v>
      </c>
      <c r="L18" s="43">
        <v>15.36</v>
      </c>
    </row>
    <row r="19" spans="1:12" ht="18" customHeight="1">
      <c r="A19" s="23"/>
      <c r="B19" s="15"/>
      <c r="C19" s="11"/>
      <c r="D19" s="7" t="s">
        <v>30</v>
      </c>
      <c r="E19" s="55" t="s">
        <v>101</v>
      </c>
      <c r="F19" s="43">
        <v>200</v>
      </c>
      <c r="G19" s="43">
        <v>0.3</v>
      </c>
      <c r="H19" s="43">
        <v>0.1</v>
      </c>
      <c r="I19" s="43">
        <v>10.3</v>
      </c>
      <c r="J19" s="43">
        <v>42.8</v>
      </c>
      <c r="K19" s="56" t="s">
        <v>102</v>
      </c>
      <c r="L19" s="43">
        <v>19.8</v>
      </c>
    </row>
    <row r="20" spans="1:12" ht="15">
      <c r="A20" s="23"/>
      <c r="B20" s="15"/>
      <c r="C20" s="11"/>
      <c r="D20" s="7" t="s">
        <v>31</v>
      </c>
      <c r="E20" s="42" t="s">
        <v>47</v>
      </c>
      <c r="F20" s="43">
        <v>50</v>
      </c>
      <c r="G20" s="43">
        <v>5.71</v>
      </c>
      <c r="H20" s="43">
        <v>2.63</v>
      </c>
      <c r="I20" s="43">
        <v>41.68</v>
      </c>
      <c r="J20" s="43">
        <v>121.5</v>
      </c>
      <c r="K20" s="44"/>
      <c r="L20" s="43">
        <v>3.2</v>
      </c>
    </row>
    <row r="21" spans="1:12" ht="15">
      <c r="A21" s="23"/>
      <c r="B21" s="15"/>
      <c r="C21" s="11"/>
      <c r="D21" s="7" t="s">
        <v>32</v>
      </c>
      <c r="E21" s="55" t="s">
        <v>86</v>
      </c>
      <c r="F21" s="43">
        <v>30</v>
      </c>
      <c r="G21" s="43">
        <v>2</v>
      </c>
      <c r="H21" s="43">
        <v>0.4</v>
      </c>
      <c r="I21" s="43">
        <v>10</v>
      </c>
      <c r="J21" s="43">
        <v>51.2</v>
      </c>
      <c r="K21" s="44"/>
      <c r="L21" s="43">
        <v>3.2</v>
      </c>
    </row>
    <row r="22" spans="1:12" ht="27" customHeight="1">
      <c r="A22" s="23"/>
      <c r="B22" s="15"/>
      <c r="C22" s="11"/>
      <c r="D22" s="6" t="s">
        <v>44</v>
      </c>
      <c r="E22" s="42" t="s">
        <v>45</v>
      </c>
      <c r="F22" s="43">
        <v>30</v>
      </c>
      <c r="G22" s="43">
        <v>0.99</v>
      </c>
      <c r="H22" s="43">
        <v>0.81</v>
      </c>
      <c r="I22" s="43">
        <v>2.67</v>
      </c>
      <c r="J22" s="43">
        <v>21.93</v>
      </c>
      <c r="K22" s="53" t="s">
        <v>46</v>
      </c>
      <c r="L22" s="43">
        <v>3.76</v>
      </c>
    </row>
    <row r="23" spans="1:12" ht="27" customHeight="1">
      <c r="A23" s="23"/>
      <c r="B23" s="15"/>
      <c r="C23" s="11"/>
      <c r="D23" s="6" t="s">
        <v>117</v>
      </c>
      <c r="E23" s="55" t="s">
        <v>90</v>
      </c>
      <c r="F23" s="43">
        <v>20</v>
      </c>
      <c r="G23" s="43">
        <v>4.67</v>
      </c>
      <c r="H23" s="43">
        <v>5.87</v>
      </c>
      <c r="I23" s="43">
        <v>0</v>
      </c>
      <c r="J23" s="43">
        <v>71.599999999999994</v>
      </c>
      <c r="K23" s="56" t="s">
        <v>105</v>
      </c>
      <c r="L23" s="54">
        <v>16</v>
      </c>
    </row>
    <row r="24" spans="1:12" ht="15">
      <c r="A24" s="23"/>
      <c r="B24" s="15"/>
      <c r="C24" s="11"/>
      <c r="D24" s="57" t="s">
        <v>24</v>
      </c>
      <c r="E24" s="55" t="s">
        <v>98</v>
      </c>
      <c r="F24" s="43">
        <v>200</v>
      </c>
      <c r="G24" s="43">
        <v>0.83</v>
      </c>
      <c r="H24" s="43">
        <v>0.67</v>
      </c>
      <c r="I24" s="43">
        <v>20.67</v>
      </c>
      <c r="J24" s="43">
        <v>91</v>
      </c>
      <c r="K24" s="44"/>
      <c r="L24" s="54">
        <v>28</v>
      </c>
    </row>
    <row r="25" spans="1:12" ht="15">
      <c r="A25" s="24"/>
      <c r="B25" s="17"/>
      <c r="C25" s="8"/>
      <c r="D25" s="18" t="s">
        <v>33</v>
      </c>
      <c r="E25" s="9"/>
      <c r="F25" s="19">
        <f>SUM(F15:F24)</f>
        <v>1030</v>
      </c>
      <c r="G25" s="19">
        <f t="shared" ref="G25:J25" si="2">SUM(G15:G24)</f>
        <v>48.39</v>
      </c>
      <c r="H25" s="19">
        <f t="shared" si="2"/>
        <v>41.25</v>
      </c>
      <c r="I25" s="19">
        <f t="shared" si="2"/>
        <v>160.88999999999999</v>
      </c>
      <c r="J25" s="19">
        <f t="shared" si="2"/>
        <v>1114.32</v>
      </c>
      <c r="K25" s="25"/>
      <c r="L25" s="19">
        <f t="shared" ref="L25" si="3">SUM(L15:L24)</f>
        <v>152.5</v>
      </c>
    </row>
    <row r="26" spans="1:12" ht="15">
      <c r="A26" s="29">
        <f>A6</f>
        <v>1</v>
      </c>
      <c r="B26" s="30">
        <f>B6</f>
        <v>1</v>
      </c>
      <c r="C26" s="66" t="s">
        <v>4</v>
      </c>
      <c r="D26" s="67"/>
      <c r="E26" s="31"/>
      <c r="F26" s="32">
        <f>F14+F25</f>
        <v>1030</v>
      </c>
      <c r="G26" s="32">
        <f t="shared" ref="G26:J26" si="4">G14+G25</f>
        <v>48.39</v>
      </c>
      <c r="H26" s="32">
        <f t="shared" si="4"/>
        <v>41.25</v>
      </c>
      <c r="I26" s="32">
        <f t="shared" si="4"/>
        <v>160.88999999999999</v>
      </c>
      <c r="J26" s="32">
        <f t="shared" si="4"/>
        <v>1114.32</v>
      </c>
      <c r="K26" s="32"/>
      <c r="L26" s="32">
        <f t="shared" ref="L26" si="5">L14+L25</f>
        <v>152.5</v>
      </c>
    </row>
    <row r="27" spans="1:12" ht="15">
      <c r="A27" s="14">
        <v>1</v>
      </c>
      <c r="B27" s="15">
        <v>2</v>
      </c>
      <c r="C27" s="22" t="s">
        <v>20</v>
      </c>
      <c r="D27" s="5" t="s">
        <v>21</v>
      </c>
      <c r="E27" s="39"/>
      <c r="F27" s="40"/>
      <c r="G27" s="40"/>
      <c r="H27" s="40"/>
      <c r="I27" s="40"/>
      <c r="J27" s="40"/>
      <c r="K27" s="41"/>
      <c r="L27" s="40"/>
    </row>
    <row r="28" spans="1:12" ht="15">
      <c r="A28" s="14"/>
      <c r="B28" s="15"/>
      <c r="C28" s="11"/>
      <c r="D28" s="6" t="s">
        <v>29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22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7" t="s">
        <v>23</v>
      </c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7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4"/>
      <c r="B32" s="15"/>
      <c r="C32" s="11"/>
      <c r="D32" s="7" t="s">
        <v>24</v>
      </c>
      <c r="E32" s="42"/>
      <c r="F32" s="43"/>
      <c r="G32" s="43"/>
      <c r="H32" s="43"/>
      <c r="I32" s="43"/>
      <c r="J32" s="43"/>
      <c r="K32" s="44"/>
      <c r="L32" s="43"/>
    </row>
    <row r="33" spans="1:12" ht="1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6"/>
      <c r="B35" s="17"/>
      <c r="C35" s="8"/>
      <c r="D35" s="18" t="s">
        <v>33</v>
      </c>
      <c r="E35" s="9"/>
      <c r="F35" s="19">
        <f>SUM(F27:F34)</f>
        <v>0</v>
      </c>
      <c r="G35" s="19">
        <f t="shared" ref="G35" si="6">SUM(G27:G34)</f>
        <v>0</v>
      </c>
      <c r="H35" s="19">
        <f t="shared" ref="H35" si="7">SUM(H27:H34)</f>
        <v>0</v>
      </c>
      <c r="I35" s="19">
        <f t="shared" ref="I35" si="8">SUM(I27:I34)</f>
        <v>0</v>
      </c>
      <c r="J35" s="19">
        <f t="shared" ref="J35:L35" si="9">SUM(J27:J34)</f>
        <v>0</v>
      </c>
      <c r="K35" s="25"/>
      <c r="L35" s="19">
        <f t="shared" si="9"/>
        <v>0</v>
      </c>
    </row>
    <row r="36" spans="1:12" ht="15">
      <c r="A36" s="13">
        <f>A27</f>
        <v>1</v>
      </c>
      <c r="B36" s="13">
        <f>B27</f>
        <v>2</v>
      </c>
      <c r="C36" s="10" t="s">
        <v>25</v>
      </c>
      <c r="D36" s="7" t="s">
        <v>26</v>
      </c>
      <c r="E36" s="55" t="s">
        <v>107</v>
      </c>
      <c r="F36" s="43">
        <v>80</v>
      </c>
      <c r="G36" s="43">
        <v>1.6</v>
      </c>
      <c r="H36" s="43">
        <v>0.2</v>
      </c>
      <c r="I36" s="43">
        <v>8.1999999999999993</v>
      </c>
      <c r="J36" s="43">
        <v>41.8</v>
      </c>
      <c r="K36" s="56" t="s">
        <v>108</v>
      </c>
      <c r="L36" s="54">
        <v>15</v>
      </c>
    </row>
    <row r="37" spans="1:12" ht="15">
      <c r="A37" s="14"/>
      <c r="B37" s="15"/>
      <c r="C37" s="11"/>
      <c r="D37" s="7"/>
      <c r="E37" s="55"/>
      <c r="F37" s="43"/>
      <c r="G37" s="43"/>
      <c r="H37" s="43"/>
      <c r="I37" s="43"/>
      <c r="J37" s="43"/>
      <c r="K37" s="56"/>
      <c r="L37" s="54"/>
    </row>
    <row r="38" spans="1:12" ht="15.75" thickBot="1">
      <c r="A38" s="14"/>
      <c r="B38" s="15"/>
      <c r="C38" s="11"/>
      <c r="D38" s="7" t="s">
        <v>27</v>
      </c>
      <c r="E38" s="42" t="s">
        <v>80</v>
      </c>
      <c r="F38" s="43">
        <v>200</v>
      </c>
      <c r="G38" s="43">
        <v>5.9</v>
      </c>
      <c r="H38" s="43">
        <v>6.8</v>
      </c>
      <c r="I38" s="43">
        <v>12.5</v>
      </c>
      <c r="J38" s="43">
        <v>134.6</v>
      </c>
      <c r="K38" s="44" t="s">
        <v>81</v>
      </c>
      <c r="L38" s="43">
        <v>15.11</v>
      </c>
    </row>
    <row r="39" spans="1:12" ht="15">
      <c r="A39" s="14"/>
      <c r="B39" s="15"/>
      <c r="C39" s="11"/>
      <c r="D39" s="7" t="s">
        <v>28</v>
      </c>
      <c r="E39" s="39" t="s">
        <v>48</v>
      </c>
      <c r="F39" s="40">
        <v>110</v>
      </c>
      <c r="G39" s="40">
        <v>18.149999999999999</v>
      </c>
      <c r="H39" s="40">
        <v>12.79</v>
      </c>
      <c r="I39" s="40">
        <v>3.16</v>
      </c>
      <c r="J39" s="40">
        <v>201.02</v>
      </c>
      <c r="K39" s="41" t="s">
        <v>49</v>
      </c>
      <c r="L39" s="40">
        <v>34.799999999999997</v>
      </c>
    </row>
    <row r="40" spans="1:12" ht="15">
      <c r="A40" s="14"/>
      <c r="B40" s="15"/>
      <c r="C40" s="11"/>
      <c r="D40" s="7" t="s">
        <v>29</v>
      </c>
      <c r="E40" s="42" t="s">
        <v>50</v>
      </c>
      <c r="F40" s="43">
        <v>200</v>
      </c>
      <c r="G40" s="43">
        <v>4.8</v>
      </c>
      <c r="H40" s="43">
        <v>7.2</v>
      </c>
      <c r="I40" s="43">
        <v>48.6</v>
      </c>
      <c r="J40" s="43">
        <v>278.3</v>
      </c>
      <c r="K40" s="44" t="s">
        <v>51</v>
      </c>
      <c r="L40" s="43">
        <v>16.57</v>
      </c>
    </row>
    <row r="41" spans="1:12" ht="15">
      <c r="A41" s="14"/>
      <c r="B41" s="15"/>
      <c r="C41" s="11"/>
      <c r="D41" s="7" t="s">
        <v>30</v>
      </c>
      <c r="E41" s="55" t="s">
        <v>93</v>
      </c>
      <c r="F41" s="43">
        <v>200</v>
      </c>
      <c r="G41" s="43">
        <v>20</v>
      </c>
      <c r="H41" s="43">
        <v>0.6</v>
      </c>
      <c r="I41" s="43">
        <v>46.8</v>
      </c>
      <c r="J41" s="43">
        <v>276</v>
      </c>
      <c r="K41" s="44"/>
      <c r="L41" s="43">
        <v>12.5</v>
      </c>
    </row>
    <row r="42" spans="1:12" ht="15">
      <c r="A42" s="14"/>
      <c r="B42" s="15"/>
      <c r="C42" s="11"/>
      <c r="D42" s="7" t="s">
        <v>31</v>
      </c>
      <c r="E42" s="42" t="s">
        <v>47</v>
      </c>
      <c r="F42" s="43">
        <v>50</v>
      </c>
      <c r="G42" s="43">
        <v>5.71</v>
      </c>
      <c r="H42" s="43">
        <v>2.63</v>
      </c>
      <c r="I42" s="43">
        <v>41.68</v>
      </c>
      <c r="J42" s="43">
        <v>121.5</v>
      </c>
      <c r="K42" s="44"/>
      <c r="L42" s="43">
        <v>3.2</v>
      </c>
    </row>
    <row r="43" spans="1:12" ht="15">
      <c r="A43" s="14"/>
      <c r="B43" s="15"/>
      <c r="C43" s="11"/>
      <c r="D43" s="7" t="s">
        <v>32</v>
      </c>
      <c r="E43" s="42" t="s">
        <v>86</v>
      </c>
      <c r="F43" s="43">
        <v>30</v>
      </c>
      <c r="G43" s="43">
        <v>2</v>
      </c>
      <c r="H43" s="43">
        <v>0.4</v>
      </c>
      <c r="I43" s="43">
        <v>10</v>
      </c>
      <c r="J43" s="43">
        <v>51.2</v>
      </c>
      <c r="K43" s="44"/>
      <c r="L43" s="43">
        <v>3.2</v>
      </c>
    </row>
    <row r="44" spans="1:12" ht="15">
      <c r="A44" s="14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>
      <c r="A45" s="14"/>
      <c r="B45" s="15"/>
      <c r="C45" s="11"/>
      <c r="D45" s="61" t="s">
        <v>89</v>
      </c>
      <c r="E45" s="55" t="s">
        <v>109</v>
      </c>
      <c r="F45" s="43">
        <v>80</v>
      </c>
      <c r="G45" s="43">
        <v>6.93</v>
      </c>
      <c r="H45" s="43">
        <v>2.5299999999999998</v>
      </c>
      <c r="I45" s="43">
        <v>45.33</v>
      </c>
      <c r="J45" s="43">
        <v>231.73</v>
      </c>
      <c r="K45" s="44"/>
      <c r="L45" s="54">
        <v>24</v>
      </c>
    </row>
    <row r="46" spans="1:12" ht="15">
      <c r="A46" s="16"/>
      <c r="B46" s="17"/>
      <c r="C46" s="8"/>
      <c r="D46" s="18" t="s">
        <v>33</v>
      </c>
      <c r="E46" s="9"/>
      <c r="F46" s="19">
        <f>SUM(F36:F45)</f>
        <v>950</v>
      </c>
      <c r="G46" s="19">
        <f t="shared" ref="G46" si="10">SUM(G36:G45)</f>
        <v>65.09</v>
      </c>
      <c r="H46" s="19">
        <f t="shared" ref="H46" si="11">SUM(H36:H45)</f>
        <v>33.15</v>
      </c>
      <c r="I46" s="19">
        <f t="shared" ref="I46" si="12">SUM(I36:I45)</f>
        <v>216.26999999999998</v>
      </c>
      <c r="J46" s="19">
        <f t="shared" ref="J46:L46" si="13">SUM(J36:J45)</f>
        <v>1336.15</v>
      </c>
      <c r="K46" s="25"/>
      <c r="L46" s="19">
        <f t="shared" si="13"/>
        <v>124.38</v>
      </c>
    </row>
    <row r="47" spans="1:12" ht="15.75" customHeight="1">
      <c r="A47" s="33">
        <f>A27</f>
        <v>1</v>
      </c>
      <c r="B47" s="33">
        <f>B27</f>
        <v>2</v>
      </c>
      <c r="C47" s="66" t="s">
        <v>4</v>
      </c>
      <c r="D47" s="67"/>
      <c r="E47" s="31"/>
      <c r="F47" s="32">
        <f>F35+F46</f>
        <v>950</v>
      </c>
      <c r="G47" s="32">
        <f>G35+G46</f>
        <v>65.09</v>
      </c>
      <c r="H47" s="32">
        <f>H35+H46</f>
        <v>33.15</v>
      </c>
      <c r="I47" s="32">
        <f>I35+I46</f>
        <v>216.26999999999998</v>
      </c>
      <c r="J47" s="32">
        <f>J35+J46</f>
        <v>1336.15</v>
      </c>
      <c r="K47" s="32"/>
      <c r="L47" s="32">
        <f>L35+L46</f>
        <v>124.38</v>
      </c>
    </row>
    <row r="48" spans="1:12" ht="15">
      <c r="A48" s="20">
        <v>1</v>
      </c>
      <c r="B48" s="21">
        <v>3</v>
      </c>
      <c r="C48" s="22" t="s">
        <v>20</v>
      </c>
      <c r="D48" s="5" t="s">
        <v>21</v>
      </c>
      <c r="E48" s="39"/>
      <c r="F48" s="40"/>
      <c r="G48" s="40"/>
      <c r="H48" s="40"/>
      <c r="I48" s="40"/>
      <c r="J48" s="40"/>
      <c r="K48" s="41"/>
      <c r="L48" s="40"/>
    </row>
    <row r="49" spans="1:12" ht="15">
      <c r="A49" s="23"/>
      <c r="B49" s="15"/>
      <c r="C49" s="11"/>
      <c r="D49" s="6" t="s">
        <v>29</v>
      </c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7" t="s">
        <v>22</v>
      </c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3"/>
      <c r="B51" s="15"/>
      <c r="C51" s="11"/>
      <c r="D51" s="7" t="s">
        <v>23</v>
      </c>
      <c r="E51" s="42"/>
      <c r="F51" s="43"/>
      <c r="G51" s="43"/>
      <c r="H51" s="43"/>
      <c r="I51" s="43"/>
      <c r="J51" s="43"/>
      <c r="K51" s="44"/>
      <c r="L51" s="43"/>
    </row>
    <row r="52" spans="1:12" ht="15">
      <c r="A52" s="23"/>
      <c r="B52" s="15"/>
      <c r="C52" s="11"/>
      <c r="D52" s="7"/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24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6" t="s">
        <v>44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6"/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4"/>
      <c r="B56" s="17"/>
      <c r="C56" s="8"/>
      <c r="D56" s="18" t="s">
        <v>33</v>
      </c>
      <c r="E56" s="9"/>
      <c r="F56" s="19">
        <f>SUM(F48:F55)</f>
        <v>0</v>
      </c>
      <c r="G56" s="19">
        <f t="shared" ref="G56" si="14">SUM(G48:G55)</f>
        <v>0</v>
      </c>
      <c r="H56" s="19">
        <f t="shared" ref="H56" si="15">SUM(H48:H55)</f>
        <v>0</v>
      </c>
      <c r="I56" s="19">
        <f t="shared" ref="I56" si="16">SUM(I48:I55)</f>
        <v>0</v>
      </c>
      <c r="J56" s="19">
        <f t="shared" ref="J56:L56" si="17">SUM(J48:J55)</f>
        <v>0</v>
      </c>
      <c r="K56" s="25"/>
      <c r="L56" s="19">
        <f t="shared" si="17"/>
        <v>0</v>
      </c>
    </row>
    <row r="57" spans="1:12" ht="15">
      <c r="A57" s="26">
        <f>A48</f>
        <v>1</v>
      </c>
      <c r="B57" s="13">
        <f>B48</f>
        <v>3</v>
      </c>
      <c r="C57" s="10" t="s">
        <v>25</v>
      </c>
      <c r="D57" s="7" t="s">
        <v>26</v>
      </c>
      <c r="E57" s="55" t="s">
        <v>87</v>
      </c>
      <c r="F57" s="43">
        <v>100</v>
      </c>
      <c r="G57" s="43">
        <v>1.3</v>
      </c>
      <c r="H57" s="43">
        <v>4.5</v>
      </c>
      <c r="I57" s="43">
        <v>7.6</v>
      </c>
      <c r="J57" s="43">
        <v>71.599999999999994</v>
      </c>
      <c r="K57" s="56" t="s">
        <v>88</v>
      </c>
      <c r="L57" s="43">
        <v>5.23</v>
      </c>
    </row>
    <row r="58" spans="1:12" ht="15.75" thickBot="1">
      <c r="A58" s="23"/>
      <c r="B58" s="15"/>
      <c r="C58" s="11"/>
      <c r="D58" s="7" t="s">
        <v>27</v>
      </c>
      <c r="E58" s="42" t="s">
        <v>76</v>
      </c>
      <c r="F58" s="43">
        <v>200</v>
      </c>
      <c r="G58" s="43">
        <v>4.74</v>
      </c>
      <c r="H58" s="43">
        <v>6.24</v>
      </c>
      <c r="I58" s="43">
        <v>13.6</v>
      </c>
      <c r="J58" s="43">
        <v>129.38</v>
      </c>
      <c r="K58" s="44" t="s">
        <v>77</v>
      </c>
      <c r="L58" s="43">
        <v>15.53</v>
      </c>
    </row>
    <row r="59" spans="1:12" ht="15">
      <c r="A59" s="23"/>
      <c r="B59" s="15"/>
      <c r="C59" s="11"/>
      <c r="D59" s="7" t="s">
        <v>28</v>
      </c>
      <c r="E59" s="39" t="s">
        <v>56</v>
      </c>
      <c r="F59" s="40">
        <v>100</v>
      </c>
      <c r="G59" s="40">
        <v>13.67</v>
      </c>
      <c r="H59" s="40">
        <v>12.22</v>
      </c>
      <c r="I59" s="40">
        <v>8.33</v>
      </c>
      <c r="J59" s="40">
        <v>197.33</v>
      </c>
      <c r="K59" s="41" t="s">
        <v>53</v>
      </c>
      <c r="L59" s="40">
        <v>48.25</v>
      </c>
    </row>
    <row r="60" spans="1:12" ht="15" customHeight="1">
      <c r="A60" s="23"/>
      <c r="B60" s="15"/>
      <c r="C60" s="11"/>
      <c r="D60" s="7" t="s">
        <v>29</v>
      </c>
      <c r="E60" s="42" t="s">
        <v>54</v>
      </c>
      <c r="F60" s="43">
        <v>200</v>
      </c>
      <c r="G60" s="43">
        <v>19.3</v>
      </c>
      <c r="H60" s="43">
        <v>1.8</v>
      </c>
      <c r="I60" s="43">
        <v>45</v>
      </c>
      <c r="J60" s="43">
        <v>273.10000000000002</v>
      </c>
      <c r="K60" s="60" t="s">
        <v>110</v>
      </c>
      <c r="L60" s="43">
        <v>12.4</v>
      </c>
    </row>
    <row r="61" spans="1:12" ht="15">
      <c r="A61" s="23"/>
      <c r="B61" s="15"/>
      <c r="C61" s="11"/>
      <c r="D61" s="7" t="s">
        <v>30</v>
      </c>
      <c r="E61" s="55" t="s">
        <v>111</v>
      </c>
      <c r="F61" s="43">
        <v>200</v>
      </c>
      <c r="G61" s="43">
        <v>0.2</v>
      </c>
      <c r="H61" s="43">
        <v>0.1</v>
      </c>
      <c r="I61" s="43">
        <v>12.3</v>
      </c>
      <c r="J61" s="43">
        <v>50.5</v>
      </c>
      <c r="K61" s="56" t="s">
        <v>112</v>
      </c>
      <c r="L61" s="43">
        <v>12.76</v>
      </c>
    </row>
    <row r="62" spans="1:12" ht="15">
      <c r="A62" s="23"/>
      <c r="B62" s="15"/>
      <c r="C62" s="11"/>
      <c r="D62" s="7" t="s">
        <v>31</v>
      </c>
      <c r="E62" s="42" t="s">
        <v>47</v>
      </c>
      <c r="F62" s="43">
        <v>50</v>
      </c>
      <c r="G62" s="43">
        <v>5.71</v>
      </c>
      <c r="H62" s="43">
        <v>2.63</v>
      </c>
      <c r="I62" s="43">
        <v>41.68</v>
      </c>
      <c r="J62" s="43">
        <v>121.5</v>
      </c>
      <c r="K62" s="44"/>
      <c r="L62" s="43">
        <v>3.2</v>
      </c>
    </row>
    <row r="63" spans="1:12" ht="15">
      <c r="A63" s="23"/>
      <c r="B63" s="15"/>
      <c r="C63" s="11"/>
      <c r="D63" s="7" t="s">
        <v>32</v>
      </c>
      <c r="E63" s="55" t="s">
        <v>86</v>
      </c>
      <c r="F63" s="43">
        <v>30</v>
      </c>
      <c r="G63" s="43">
        <v>2</v>
      </c>
      <c r="H63" s="43">
        <v>0.4</v>
      </c>
      <c r="I63" s="43">
        <v>10</v>
      </c>
      <c r="J63" s="43">
        <v>51.2</v>
      </c>
      <c r="K63" s="44"/>
      <c r="L63" s="43">
        <v>3.2</v>
      </c>
    </row>
    <row r="64" spans="1:12" ht="25.5">
      <c r="A64" s="23"/>
      <c r="B64" s="15"/>
      <c r="C64" s="11"/>
      <c r="D64" s="6" t="s">
        <v>44</v>
      </c>
      <c r="E64" s="42" t="s">
        <v>45</v>
      </c>
      <c r="F64" s="43">
        <v>30</v>
      </c>
      <c r="G64" s="43">
        <v>0.99</v>
      </c>
      <c r="H64" s="43">
        <v>0.81</v>
      </c>
      <c r="I64" s="43">
        <v>2.67</v>
      </c>
      <c r="J64" s="43">
        <v>21.93</v>
      </c>
      <c r="K64" s="53" t="s">
        <v>46</v>
      </c>
      <c r="L64" s="43">
        <v>3.76</v>
      </c>
    </row>
    <row r="65" spans="1:12" ht="15">
      <c r="A65" s="23"/>
      <c r="B65" s="15"/>
      <c r="C65" s="11"/>
      <c r="D65" s="57" t="s">
        <v>24</v>
      </c>
      <c r="E65" s="55" t="s">
        <v>96</v>
      </c>
      <c r="F65" s="43">
        <v>250</v>
      </c>
      <c r="G65" s="43">
        <v>2.08</v>
      </c>
      <c r="H65" s="43">
        <v>0.42</v>
      </c>
      <c r="I65" s="43">
        <v>18.75</v>
      </c>
      <c r="J65" s="43">
        <v>87.5</v>
      </c>
      <c r="K65" s="44"/>
      <c r="L65" s="54">
        <v>30</v>
      </c>
    </row>
    <row r="66" spans="1:12" ht="15">
      <c r="A66" s="24"/>
      <c r="B66" s="17"/>
      <c r="C66" s="8"/>
      <c r="D66" s="18" t="s">
        <v>33</v>
      </c>
      <c r="E66" s="9"/>
      <c r="F66" s="19">
        <f>SUM(F57:F65)</f>
        <v>1160</v>
      </c>
      <c r="G66" s="19">
        <f>SUM(G57:G65)</f>
        <v>49.990000000000009</v>
      </c>
      <c r="H66" s="19">
        <f>SUM(H57:H65)</f>
        <v>29.12</v>
      </c>
      <c r="I66" s="19">
        <f>SUM(I57:I65)</f>
        <v>159.92999999999998</v>
      </c>
      <c r="J66" s="19">
        <f>SUM(J57:J65)</f>
        <v>1004.0400000000001</v>
      </c>
      <c r="K66" s="25"/>
      <c r="L66" s="19">
        <f>SUM(L57:L65)</f>
        <v>134.33000000000001</v>
      </c>
    </row>
    <row r="67" spans="1:12" ht="15.75" customHeight="1">
      <c r="A67" s="29">
        <f>A48</f>
        <v>1</v>
      </c>
      <c r="B67" s="30">
        <f>B48</f>
        <v>3</v>
      </c>
      <c r="C67" s="66" t="s">
        <v>4</v>
      </c>
      <c r="D67" s="67"/>
      <c r="E67" s="31"/>
      <c r="F67" s="32">
        <f>F56+F66</f>
        <v>1160</v>
      </c>
      <c r="G67" s="32">
        <f t="shared" ref="G67" si="18">G56+G66</f>
        <v>49.990000000000009</v>
      </c>
      <c r="H67" s="32">
        <f t="shared" ref="H67" si="19">H56+H66</f>
        <v>29.12</v>
      </c>
      <c r="I67" s="32">
        <f t="shared" ref="I67" si="20">I56+I66</f>
        <v>159.92999999999998</v>
      </c>
      <c r="J67" s="32">
        <f t="shared" ref="J67:L67" si="21">J56+J66</f>
        <v>1004.0400000000001</v>
      </c>
      <c r="K67" s="32"/>
      <c r="L67" s="32">
        <f t="shared" si="21"/>
        <v>134.33000000000001</v>
      </c>
    </row>
    <row r="68" spans="1:12" ht="15">
      <c r="A68" s="20">
        <v>1</v>
      </c>
      <c r="B68" s="21">
        <v>4</v>
      </c>
      <c r="C68" s="22" t="s">
        <v>20</v>
      </c>
      <c r="D68" s="5" t="s">
        <v>21</v>
      </c>
      <c r="E68" s="39"/>
      <c r="F68" s="40"/>
      <c r="G68" s="40"/>
      <c r="H68" s="40"/>
      <c r="I68" s="40"/>
      <c r="J68" s="40"/>
      <c r="K68" s="41"/>
      <c r="L68" s="40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3"/>
      <c r="B70" s="15"/>
      <c r="C70" s="11"/>
      <c r="D70" s="7" t="s">
        <v>22</v>
      </c>
      <c r="E70" s="42"/>
      <c r="F70" s="43"/>
      <c r="G70" s="43"/>
      <c r="H70" s="43"/>
      <c r="I70" s="43"/>
      <c r="J70" s="43"/>
      <c r="K70" s="44"/>
      <c r="L70" s="43"/>
    </row>
    <row r="71" spans="1:12" ht="15">
      <c r="A71" s="23"/>
      <c r="B71" s="15"/>
      <c r="C71" s="11"/>
      <c r="D71" s="7" t="s">
        <v>23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/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24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6"/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6"/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4"/>
      <c r="B76" s="17"/>
      <c r="C76" s="8"/>
      <c r="D76" s="18" t="s">
        <v>33</v>
      </c>
      <c r="E76" s="9"/>
      <c r="F76" s="19">
        <f>SUM(F68:F75)</f>
        <v>0</v>
      </c>
      <c r="G76" s="19">
        <f t="shared" ref="G76" si="22">SUM(G68:G75)</f>
        <v>0</v>
      </c>
      <c r="H76" s="19">
        <f t="shared" ref="H76" si="23">SUM(H68:H75)</f>
        <v>0</v>
      </c>
      <c r="I76" s="19">
        <f t="shared" ref="I76" si="24">SUM(I68:I75)</f>
        <v>0</v>
      </c>
      <c r="J76" s="51">
        <f t="shared" ref="J76:L76" si="25">SUM(J68:J75)</f>
        <v>0</v>
      </c>
      <c r="K76" s="25"/>
      <c r="L76" s="19">
        <f t="shared" si="25"/>
        <v>0</v>
      </c>
    </row>
    <row r="77" spans="1:12" ht="15">
      <c r="A77" s="26">
        <f>A68</f>
        <v>1</v>
      </c>
      <c r="B77" s="13">
        <f>B68</f>
        <v>4</v>
      </c>
      <c r="C77" s="10" t="s">
        <v>25</v>
      </c>
      <c r="D77" s="7" t="s">
        <v>26</v>
      </c>
      <c r="E77" s="55" t="s">
        <v>113</v>
      </c>
      <c r="F77" s="43">
        <v>100</v>
      </c>
      <c r="G77" s="43">
        <v>2.5</v>
      </c>
      <c r="H77" s="43">
        <v>0.8</v>
      </c>
      <c r="I77" s="43">
        <v>0.1</v>
      </c>
      <c r="J77" s="43">
        <v>14.1</v>
      </c>
      <c r="K77" s="56" t="s">
        <v>114</v>
      </c>
      <c r="L77" s="54">
        <v>25</v>
      </c>
    </row>
    <row r="78" spans="1:12" ht="15.75" thickBot="1">
      <c r="A78" s="23"/>
      <c r="B78" s="15"/>
      <c r="C78" s="11"/>
      <c r="D78" s="7" t="s">
        <v>27</v>
      </c>
      <c r="E78" s="42" t="s">
        <v>78</v>
      </c>
      <c r="F78" s="43">
        <v>200</v>
      </c>
      <c r="G78" s="43">
        <v>4.62</v>
      </c>
      <c r="H78" s="43">
        <v>6.06</v>
      </c>
      <c r="I78" s="43">
        <v>5.7</v>
      </c>
      <c r="J78" s="43">
        <v>96.06</v>
      </c>
      <c r="K78" s="44" t="s">
        <v>79</v>
      </c>
      <c r="L78" s="43">
        <v>17.98</v>
      </c>
    </row>
    <row r="79" spans="1:12" ht="15">
      <c r="A79" s="23"/>
      <c r="B79" s="15"/>
      <c r="C79" s="11"/>
      <c r="D79" s="7" t="s">
        <v>28</v>
      </c>
      <c r="E79" s="39" t="s">
        <v>59</v>
      </c>
      <c r="F79" s="40">
        <v>250</v>
      </c>
      <c r="G79" s="40">
        <v>26.2</v>
      </c>
      <c r="H79" s="40">
        <v>8.8000000000000007</v>
      </c>
      <c r="I79" s="40">
        <v>21.9</v>
      </c>
      <c r="J79" s="40">
        <v>271.60000000000002</v>
      </c>
      <c r="K79" s="41" t="s">
        <v>60</v>
      </c>
      <c r="L79" s="40">
        <v>80.12</v>
      </c>
    </row>
    <row r="80" spans="1:12" ht="15">
      <c r="A80" s="23"/>
      <c r="B80" s="15"/>
      <c r="C80" s="11"/>
      <c r="D80" s="7" t="s">
        <v>29</v>
      </c>
      <c r="E80" s="42"/>
      <c r="F80" s="43"/>
      <c r="G80" s="43"/>
      <c r="H80" s="43"/>
      <c r="I80" s="43"/>
      <c r="J80" s="43"/>
      <c r="K80" s="44"/>
      <c r="L80" s="43"/>
    </row>
    <row r="81" spans="1:12" ht="15">
      <c r="A81" s="23"/>
      <c r="B81" s="15"/>
      <c r="C81" s="11"/>
      <c r="D81" s="7" t="s">
        <v>30</v>
      </c>
      <c r="E81" s="42" t="s">
        <v>52</v>
      </c>
      <c r="F81" s="43">
        <v>200</v>
      </c>
      <c r="G81" s="43">
        <v>3.8</v>
      </c>
      <c r="H81" s="43">
        <v>3.5</v>
      </c>
      <c r="I81" s="43">
        <v>11.2</v>
      </c>
      <c r="J81" s="43">
        <v>91.2</v>
      </c>
      <c r="K81" s="44" t="s">
        <v>55</v>
      </c>
      <c r="L81" s="43">
        <v>11.05</v>
      </c>
    </row>
    <row r="82" spans="1:12" ht="15">
      <c r="A82" s="23"/>
      <c r="B82" s="15"/>
      <c r="C82" s="11"/>
      <c r="D82" s="7" t="s">
        <v>31</v>
      </c>
      <c r="E82" s="42" t="s">
        <v>47</v>
      </c>
      <c r="F82" s="43">
        <v>50</v>
      </c>
      <c r="G82" s="43">
        <v>5.71</v>
      </c>
      <c r="H82" s="43">
        <v>2.63</v>
      </c>
      <c r="I82" s="43">
        <v>41.68</v>
      </c>
      <c r="J82" s="43">
        <v>121.5</v>
      </c>
      <c r="K82" s="44"/>
      <c r="L82" s="43">
        <v>3.2</v>
      </c>
    </row>
    <row r="83" spans="1:12" ht="15">
      <c r="A83" s="23"/>
      <c r="B83" s="15"/>
      <c r="C83" s="11"/>
      <c r="D83" s="7" t="s">
        <v>32</v>
      </c>
      <c r="E83" s="42" t="s">
        <v>86</v>
      </c>
      <c r="F83" s="43">
        <v>50</v>
      </c>
      <c r="G83" s="43">
        <v>3.33</v>
      </c>
      <c r="H83" s="43">
        <v>0.67</v>
      </c>
      <c r="I83" s="43">
        <v>16.670000000000002</v>
      </c>
      <c r="J83" s="43">
        <v>85.33</v>
      </c>
      <c r="K83" s="44"/>
      <c r="L83" s="43">
        <v>5.33</v>
      </c>
    </row>
    <row r="84" spans="1:12" ht="1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4"/>
      <c r="B86" s="17"/>
      <c r="C86" s="8"/>
      <c r="D86" s="18" t="s">
        <v>33</v>
      </c>
      <c r="E86" s="9"/>
      <c r="F86" s="19">
        <f>SUM(F77:F85)</f>
        <v>850</v>
      </c>
      <c r="G86" s="19">
        <f t="shared" ref="G86" si="26">SUM(G77:G85)</f>
        <v>46.16</v>
      </c>
      <c r="H86" s="19">
        <f t="shared" ref="H86" si="27">SUM(H77:H85)</f>
        <v>22.46</v>
      </c>
      <c r="I86" s="19">
        <f t="shared" ref="I86" si="28">SUM(I77:I85)</f>
        <v>97.25</v>
      </c>
      <c r="J86" s="19">
        <f t="shared" ref="J86:L86" si="29">SUM(J77:J85)</f>
        <v>679.79000000000008</v>
      </c>
      <c r="K86" s="25"/>
      <c r="L86" s="19">
        <f t="shared" si="29"/>
        <v>142.68</v>
      </c>
    </row>
    <row r="87" spans="1:12" ht="15.75" customHeight="1">
      <c r="A87" s="29">
        <f>A68</f>
        <v>1</v>
      </c>
      <c r="B87" s="30">
        <f>B68</f>
        <v>4</v>
      </c>
      <c r="C87" s="66" t="s">
        <v>4</v>
      </c>
      <c r="D87" s="67"/>
      <c r="E87" s="31"/>
      <c r="F87" s="32">
        <f>F76+F86</f>
        <v>850</v>
      </c>
      <c r="G87" s="32">
        <f t="shared" ref="G87" si="30">G76+G86</f>
        <v>46.16</v>
      </c>
      <c r="H87" s="32">
        <f t="shared" ref="H87" si="31">H76+H86</f>
        <v>22.46</v>
      </c>
      <c r="I87" s="32">
        <f t="shared" ref="I87" si="32">I76+I86</f>
        <v>97.25</v>
      </c>
      <c r="J87" s="32">
        <f t="shared" ref="J87:L87" si="33">J76+J86</f>
        <v>679.79000000000008</v>
      </c>
      <c r="K87" s="32"/>
      <c r="L87" s="32">
        <f t="shared" si="33"/>
        <v>142.68</v>
      </c>
    </row>
    <row r="88" spans="1:12" ht="15">
      <c r="A88" s="20">
        <v>1</v>
      </c>
      <c r="B88" s="21">
        <v>5</v>
      </c>
      <c r="C88" s="22" t="s">
        <v>20</v>
      </c>
      <c r="D88" s="5" t="s">
        <v>21</v>
      </c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3"/>
      <c r="B89" s="15"/>
      <c r="C89" s="11"/>
      <c r="D89" s="6" t="s">
        <v>29</v>
      </c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3"/>
      <c r="B90" s="15"/>
      <c r="C90" s="11"/>
      <c r="D90" s="7" t="s">
        <v>22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23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/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24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6" t="s">
        <v>44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6"/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4"/>
      <c r="B96" s="17"/>
      <c r="C96" s="8"/>
      <c r="D96" s="18" t="s">
        <v>33</v>
      </c>
      <c r="E96" s="9"/>
      <c r="F96" s="19">
        <f>SUM(F88:F95)</f>
        <v>0</v>
      </c>
      <c r="G96" s="19">
        <f t="shared" ref="G96" si="34">SUM(G88:G95)</f>
        <v>0</v>
      </c>
      <c r="H96" s="19">
        <f t="shared" ref="H96" si="35">SUM(H88:H95)</f>
        <v>0</v>
      </c>
      <c r="I96" s="19">
        <f t="shared" ref="I96" si="36">SUM(I88:I95)</f>
        <v>0</v>
      </c>
      <c r="J96" s="19">
        <f t="shared" ref="J96:L96" si="37">SUM(J88:J95)</f>
        <v>0</v>
      </c>
      <c r="K96" s="25"/>
      <c r="L96" s="19">
        <f t="shared" si="37"/>
        <v>0</v>
      </c>
    </row>
    <row r="97" spans="1:12" ht="15">
      <c r="A97" s="26">
        <f>A88</f>
        <v>1</v>
      </c>
      <c r="B97" s="13">
        <f>B88</f>
        <v>5</v>
      </c>
      <c r="C97" s="10" t="s">
        <v>25</v>
      </c>
      <c r="D97" s="7" t="s">
        <v>26</v>
      </c>
      <c r="E97" s="55" t="s">
        <v>99</v>
      </c>
      <c r="F97" s="43">
        <v>100</v>
      </c>
      <c r="G97" s="43">
        <v>1.2</v>
      </c>
      <c r="H97" s="43">
        <v>9.1999999999999993</v>
      </c>
      <c r="I97" s="43">
        <v>6.7</v>
      </c>
      <c r="J97" s="43">
        <v>111.9</v>
      </c>
      <c r="K97" s="56" t="s">
        <v>100</v>
      </c>
      <c r="L97" s="43">
        <v>10.99</v>
      </c>
    </row>
    <row r="98" spans="1:12" ht="15.75" thickBot="1">
      <c r="A98" s="23"/>
      <c r="B98" s="15"/>
      <c r="C98" s="11"/>
      <c r="D98" s="7" t="s">
        <v>27</v>
      </c>
      <c r="E98" s="42" t="s">
        <v>120</v>
      </c>
      <c r="F98" s="43">
        <v>200</v>
      </c>
      <c r="G98" s="43">
        <v>4.7</v>
      </c>
      <c r="H98" s="43">
        <v>6.1</v>
      </c>
      <c r="I98" s="43">
        <v>10.1</v>
      </c>
      <c r="J98" s="43">
        <v>114.22</v>
      </c>
      <c r="K98" s="44" t="s">
        <v>75</v>
      </c>
      <c r="L98" s="43">
        <v>14.11</v>
      </c>
    </row>
    <row r="99" spans="1:12" ht="15">
      <c r="A99" s="23"/>
      <c r="B99" s="15"/>
      <c r="C99" s="11"/>
      <c r="D99" s="7" t="s">
        <v>28</v>
      </c>
      <c r="E99" s="58" t="s">
        <v>115</v>
      </c>
      <c r="F99" s="40">
        <v>100</v>
      </c>
      <c r="G99" s="40">
        <v>19.2</v>
      </c>
      <c r="H99" s="40">
        <v>4.4000000000000004</v>
      </c>
      <c r="I99" s="40">
        <v>13.47</v>
      </c>
      <c r="J99" s="40">
        <v>169.47</v>
      </c>
      <c r="K99" s="62" t="s">
        <v>116</v>
      </c>
      <c r="L99" s="40">
        <v>46.84</v>
      </c>
    </row>
    <row r="100" spans="1:12" ht="15">
      <c r="A100" s="23"/>
      <c r="B100" s="15"/>
      <c r="C100" s="11"/>
      <c r="D100" s="7" t="s">
        <v>29</v>
      </c>
      <c r="E100" s="42" t="s">
        <v>57</v>
      </c>
      <c r="F100" s="43">
        <v>200</v>
      </c>
      <c r="G100" s="43">
        <v>4.0999999999999996</v>
      </c>
      <c r="H100" s="43">
        <v>8.1</v>
      </c>
      <c r="I100" s="43">
        <v>26.4</v>
      </c>
      <c r="J100" s="43">
        <v>194.4</v>
      </c>
      <c r="K100" s="44" t="s">
        <v>58</v>
      </c>
      <c r="L100" s="43">
        <v>18.16</v>
      </c>
    </row>
    <row r="101" spans="1:12" ht="15">
      <c r="A101" s="23"/>
      <c r="B101" s="15"/>
      <c r="C101" s="11"/>
      <c r="D101" s="7" t="s">
        <v>30</v>
      </c>
      <c r="E101" s="55" t="s">
        <v>101</v>
      </c>
      <c r="F101" s="43">
        <v>200</v>
      </c>
      <c r="G101" s="43">
        <v>0.3</v>
      </c>
      <c r="H101" s="43">
        <v>0.1</v>
      </c>
      <c r="I101" s="43">
        <v>10.3</v>
      </c>
      <c r="J101" s="43">
        <v>42.8</v>
      </c>
      <c r="K101" s="56" t="s">
        <v>102</v>
      </c>
      <c r="L101" s="43">
        <v>19.8</v>
      </c>
    </row>
    <row r="102" spans="1:12" ht="15">
      <c r="A102" s="23"/>
      <c r="B102" s="15"/>
      <c r="C102" s="11"/>
      <c r="D102" s="7" t="s">
        <v>31</v>
      </c>
      <c r="E102" s="42" t="s">
        <v>47</v>
      </c>
      <c r="F102" s="43">
        <v>50</v>
      </c>
      <c r="G102" s="43">
        <v>5.71</v>
      </c>
      <c r="H102" s="43">
        <v>2.63</v>
      </c>
      <c r="I102" s="43">
        <v>41.68</v>
      </c>
      <c r="J102" s="43">
        <v>121.5</v>
      </c>
      <c r="K102" s="44"/>
      <c r="L102" s="43">
        <v>3.2</v>
      </c>
    </row>
    <row r="103" spans="1:12" ht="15">
      <c r="A103" s="23"/>
      <c r="B103" s="15"/>
      <c r="C103" s="11"/>
      <c r="D103" s="7" t="s">
        <v>32</v>
      </c>
      <c r="E103" s="42" t="s">
        <v>86</v>
      </c>
      <c r="F103" s="43">
        <v>30</v>
      </c>
      <c r="G103" s="43">
        <v>2</v>
      </c>
      <c r="H103" s="43">
        <v>0.4</v>
      </c>
      <c r="I103" s="43">
        <v>10</v>
      </c>
      <c r="J103" s="43">
        <v>51.2</v>
      </c>
      <c r="K103" s="44"/>
      <c r="L103" s="43">
        <v>3.2</v>
      </c>
    </row>
    <row r="104" spans="1:12" ht="25.5">
      <c r="A104" s="23"/>
      <c r="B104" s="15"/>
      <c r="C104" s="11"/>
      <c r="D104" s="6" t="s">
        <v>44</v>
      </c>
      <c r="E104" s="42" t="s">
        <v>45</v>
      </c>
      <c r="F104" s="43">
        <v>30</v>
      </c>
      <c r="G104" s="43">
        <v>0.99</v>
      </c>
      <c r="H104" s="43">
        <v>0.81</v>
      </c>
      <c r="I104" s="43">
        <v>2.67</v>
      </c>
      <c r="J104" s="43">
        <v>21.93</v>
      </c>
      <c r="K104" s="53" t="s">
        <v>46</v>
      </c>
      <c r="L104" s="43">
        <v>3.76</v>
      </c>
    </row>
    <row r="105" spans="1:12" ht="15">
      <c r="A105" s="23"/>
      <c r="B105" s="15"/>
      <c r="C105" s="11"/>
      <c r="D105" s="57" t="s">
        <v>24</v>
      </c>
      <c r="E105" s="55" t="s">
        <v>98</v>
      </c>
      <c r="F105" s="43">
        <v>200</v>
      </c>
      <c r="G105" s="43">
        <v>0.83</v>
      </c>
      <c r="H105" s="43">
        <v>0.67</v>
      </c>
      <c r="I105" s="43">
        <v>20.67</v>
      </c>
      <c r="J105" s="43">
        <v>91</v>
      </c>
      <c r="K105" s="44"/>
      <c r="L105" s="54">
        <v>28</v>
      </c>
    </row>
    <row r="106" spans="1:12" ht="15">
      <c r="A106" s="24"/>
      <c r="B106" s="17"/>
      <c r="C106" s="8"/>
      <c r="D106" s="18" t="s">
        <v>33</v>
      </c>
      <c r="E106" s="9"/>
      <c r="F106" s="19">
        <f>SUM(F97:F105)</f>
        <v>1110</v>
      </c>
      <c r="G106" s="19">
        <f>SUM(G97:G105)</f>
        <v>39.03</v>
      </c>
      <c r="H106" s="19">
        <f>SUM(H97:H105)</f>
        <v>32.409999999999997</v>
      </c>
      <c r="I106" s="19">
        <f>SUM(I97:I105)</f>
        <v>141.99</v>
      </c>
      <c r="J106" s="19">
        <f>SUM(J97:J105)</f>
        <v>918.42</v>
      </c>
      <c r="K106" s="25"/>
      <c r="L106" s="19">
        <f>SUM(L97:L105)</f>
        <v>148.06</v>
      </c>
    </row>
    <row r="107" spans="1:12" ht="15.75" customHeight="1" thickBot="1">
      <c r="A107" s="29">
        <f>A88</f>
        <v>1</v>
      </c>
      <c r="B107" s="30">
        <f>B88</f>
        <v>5</v>
      </c>
      <c r="C107" s="66" t="s">
        <v>4</v>
      </c>
      <c r="D107" s="67"/>
      <c r="E107" s="31"/>
      <c r="F107" s="32">
        <f>F96+F106</f>
        <v>1110</v>
      </c>
      <c r="G107" s="32">
        <f>G96+G106</f>
        <v>39.03</v>
      </c>
      <c r="H107" s="32">
        <f>H96+H106</f>
        <v>32.409999999999997</v>
      </c>
      <c r="I107" s="32">
        <f t="shared" ref="I107" si="38">I96+I106</f>
        <v>141.99</v>
      </c>
      <c r="J107" s="32">
        <f t="shared" ref="J107:L107" si="39">J96+J106</f>
        <v>918.42</v>
      </c>
      <c r="K107" s="32"/>
      <c r="L107" s="32">
        <f t="shared" si="39"/>
        <v>148.06</v>
      </c>
    </row>
    <row r="108" spans="1:12" ht="15">
      <c r="A108" s="20">
        <v>2</v>
      </c>
      <c r="B108" s="21">
        <v>1</v>
      </c>
      <c r="C108" s="22" t="s">
        <v>20</v>
      </c>
      <c r="D108" s="5" t="s">
        <v>21</v>
      </c>
      <c r="E108" s="39"/>
      <c r="F108" s="40"/>
      <c r="G108" s="40"/>
      <c r="H108" s="40"/>
      <c r="I108" s="40"/>
      <c r="J108" s="40"/>
      <c r="K108" s="41"/>
      <c r="L108" s="40"/>
    </row>
    <row r="109" spans="1:12" ht="15">
      <c r="A109" s="23"/>
      <c r="B109" s="15"/>
      <c r="C109" s="11"/>
      <c r="D109" s="6" t="s">
        <v>29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22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23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/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24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6" t="s">
        <v>44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6"/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4"/>
      <c r="B116" s="17"/>
      <c r="C116" s="8"/>
      <c r="D116" s="18" t="s">
        <v>33</v>
      </c>
      <c r="E116" s="9"/>
      <c r="F116" s="19">
        <f>SUM(F108:F115)</f>
        <v>0</v>
      </c>
      <c r="G116" s="19">
        <f t="shared" ref="G116:J116" si="40">SUM(G108:G115)</f>
        <v>0</v>
      </c>
      <c r="H116" s="19">
        <f t="shared" si="40"/>
        <v>0</v>
      </c>
      <c r="I116" s="19">
        <f t="shared" si="40"/>
        <v>0</v>
      </c>
      <c r="J116" s="19">
        <f t="shared" si="40"/>
        <v>0</v>
      </c>
      <c r="K116" s="25"/>
      <c r="L116" s="19">
        <f t="shared" ref="L116" si="41">SUM(L108:L115)</f>
        <v>0</v>
      </c>
    </row>
    <row r="117" spans="1:12" ht="15">
      <c r="A117" s="26">
        <f>A108</f>
        <v>2</v>
      </c>
      <c r="B117" s="13">
        <f>B108</f>
        <v>1</v>
      </c>
      <c r="C117" s="10" t="s">
        <v>25</v>
      </c>
      <c r="D117" s="7" t="s">
        <v>26</v>
      </c>
      <c r="E117" s="42"/>
      <c r="F117" s="43"/>
      <c r="G117" s="43"/>
      <c r="H117" s="43"/>
      <c r="I117" s="43"/>
      <c r="J117" s="43"/>
      <c r="K117" s="44"/>
      <c r="L117" s="43"/>
    </row>
    <row r="118" spans="1:12" ht="15.75" thickBot="1">
      <c r="A118" s="23"/>
      <c r="B118" s="15"/>
      <c r="C118" s="11"/>
      <c r="D118" s="7" t="s">
        <v>27</v>
      </c>
      <c r="E118" s="42" t="s">
        <v>82</v>
      </c>
      <c r="F118" s="43">
        <v>200</v>
      </c>
      <c r="G118" s="43">
        <v>6.68</v>
      </c>
      <c r="H118" s="43">
        <v>4.5999999999999996</v>
      </c>
      <c r="I118" s="43">
        <v>16.28</v>
      </c>
      <c r="J118" s="43">
        <v>133.13999999999999</v>
      </c>
      <c r="K118" s="44" t="s">
        <v>83</v>
      </c>
      <c r="L118" s="43">
        <v>4.8</v>
      </c>
    </row>
    <row r="119" spans="1:12" ht="15">
      <c r="A119" s="23"/>
      <c r="B119" s="15"/>
      <c r="C119" s="11"/>
      <c r="D119" s="7" t="s">
        <v>28</v>
      </c>
      <c r="E119" s="39" t="s">
        <v>62</v>
      </c>
      <c r="F119" s="40">
        <v>100</v>
      </c>
      <c r="G119" s="40">
        <v>18.27</v>
      </c>
      <c r="H119" s="40">
        <v>18.13</v>
      </c>
      <c r="I119" s="40">
        <v>16.27</v>
      </c>
      <c r="J119" s="40">
        <v>301.23</v>
      </c>
      <c r="K119" s="41" t="s">
        <v>71</v>
      </c>
      <c r="L119" s="40">
        <v>58.01</v>
      </c>
    </row>
    <row r="120" spans="1:12" ht="15">
      <c r="A120" s="23"/>
      <c r="B120" s="15"/>
      <c r="C120" s="11"/>
      <c r="D120" s="7" t="s">
        <v>29</v>
      </c>
      <c r="E120" s="42" t="s">
        <v>61</v>
      </c>
      <c r="F120" s="43">
        <v>200</v>
      </c>
      <c r="G120" s="43">
        <v>7.1</v>
      </c>
      <c r="H120" s="43">
        <v>7.4</v>
      </c>
      <c r="I120" s="43">
        <v>43.7</v>
      </c>
      <c r="J120" s="43">
        <v>269.3</v>
      </c>
      <c r="K120" s="44" t="s">
        <v>72</v>
      </c>
      <c r="L120" s="43">
        <v>12.34</v>
      </c>
    </row>
    <row r="121" spans="1:12" ht="15">
      <c r="A121" s="23"/>
      <c r="B121" s="15"/>
      <c r="C121" s="11"/>
      <c r="D121" s="7" t="s">
        <v>30</v>
      </c>
      <c r="E121" s="42" t="s">
        <v>91</v>
      </c>
      <c r="F121" s="43">
        <v>200</v>
      </c>
      <c r="G121" s="43">
        <v>1</v>
      </c>
      <c r="H121" s="43">
        <v>0.1</v>
      </c>
      <c r="I121" s="43">
        <v>15.7</v>
      </c>
      <c r="J121" s="43">
        <v>66.900000000000006</v>
      </c>
      <c r="K121" s="44" t="s">
        <v>92</v>
      </c>
      <c r="L121" s="43">
        <v>9.51</v>
      </c>
    </row>
    <row r="122" spans="1:12" ht="15">
      <c r="A122" s="23"/>
      <c r="B122" s="15"/>
      <c r="C122" s="11"/>
      <c r="D122" s="7" t="s">
        <v>31</v>
      </c>
      <c r="E122" s="42" t="s">
        <v>47</v>
      </c>
      <c r="F122" s="43">
        <v>50</v>
      </c>
      <c r="G122" s="43">
        <v>5.71</v>
      </c>
      <c r="H122" s="43">
        <v>2.63</v>
      </c>
      <c r="I122" s="43">
        <v>41.68</v>
      </c>
      <c r="J122" s="43">
        <v>121.5</v>
      </c>
      <c r="K122" s="44"/>
      <c r="L122" s="43">
        <v>3.2</v>
      </c>
    </row>
    <row r="123" spans="1:12" ht="15">
      <c r="A123" s="23"/>
      <c r="B123" s="15"/>
      <c r="C123" s="11"/>
      <c r="D123" s="7" t="s">
        <v>32</v>
      </c>
      <c r="E123" s="42" t="s">
        <v>86</v>
      </c>
      <c r="F123" s="43">
        <v>30</v>
      </c>
      <c r="G123" s="43">
        <v>2</v>
      </c>
      <c r="H123" s="43">
        <v>0.4</v>
      </c>
      <c r="I123" s="43">
        <v>10</v>
      </c>
      <c r="J123" s="43">
        <v>51.2</v>
      </c>
      <c r="K123" s="44"/>
      <c r="L123" s="43">
        <v>3.2</v>
      </c>
    </row>
    <row r="124" spans="1:12" ht="25.5">
      <c r="A124" s="23"/>
      <c r="B124" s="15"/>
      <c r="C124" s="11"/>
      <c r="D124" s="6" t="s">
        <v>44</v>
      </c>
      <c r="E124" s="42" t="s">
        <v>45</v>
      </c>
      <c r="F124" s="43">
        <v>30</v>
      </c>
      <c r="G124" s="43">
        <v>0.99</v>
      </c>
      <c r="H124" s="43">
        <v>0.81</v>
      </c>
      <c r="I124" s="43">
        <v>2.67</v>
      </c>
      <c r="J124" s="43">
        <v>21.93</v>
      </c>
      <c r="K124" s="44" t="s">
        <v>46</v>
      </c>
      <c r="L124" s="43">
        <v>3.76</v>
      </c>
    </row>
    <row r="125" spans="1:12" ht="15">
      <c r="A125" s="23"/>
      <c r="B125" s="15"/>
      <c r="C125" s="11"/>
      <c r="D125" s="6" t="s">
        <v>89</v>
      </c>
      <c r="E125" s="55" t="s">
        <v>109</v>
      </c>
      <c r="F125" s="43">
        <v>90</v>
      </c>
      <c r="G125" s="43">
        <v>7.8</v>
      </c>
      <c r="H125" s="43">
        <v>2.85</v>
      </c>
      <c r="I125" s="43">
        <v>51</v>
      </c>
      <c r="J125" s="43">
        <v>260.7</v>
      </c>
      <c r="K125" s="44"/>
      <c r="L125" s="54">
        <v>40</v>
      </c>
    </row>
    <row r="126" spans="1:12" ht="15">
      <c r="A126" s="24"/>
      <c r="B126" s="17"/>
      <c r="C126" s="8"/>
      <c r="D126" s="18" t="s">
        <v>33</v>
      </c>
      <c r="E126" s="9"/>
      <c r="F126" s="19">
        <f>SUM(F117:F125)</f>
        <v>900</v>
      </c>
      <c r="G126" s="19">
        <f t="shared" ref="G126:J126" si="42">SUM(G117:G125)</f>
        <v>49.55</v>
      </c>
      <c r="H126" s="19">
        <f t="shared" si="42"/>
        <v>36.92</v>
      </c>
      <c r="I126" s="19">
        <f t="shared" si="42"/>
        <v>197.29999999999998</v>
      </c>
      <c r="J126" s="19">
        <f t="shared" si="42"/>
        <v>1225.9000000000001</v>
      </c>
      <c r="K126" s="25"/>
      <c r="L126" s="19">
        <f t="shared" ref="L126" si="43">SUM(L117:L125)</f>
        <v>134.82</v>
      </c>
    </row>
    <row r="127" spans="1:12" ht="15.75" thickBot="1">
      <c r="A127" s="29">
        <f>A108</f>
        <v>2</v>
      </c>
      <c r="B127" s="30">
        <f>B108</f>
        <v>1</v>
      </c>
      <c r="C127" s="66" t="s">
        <v>4</v>
      </c>
      <c r="D127" s="67"/>
      <c r="E127" s="31"/>
      <c r="F127" s="32">
        <f>F116+F126</f>
        <v>900</v>
      </c>
      <c r="G127" s="32">
        <f t="shared" ref="G127" si="44">G116+G126</f>
        <v>49.55</v>
      </c>
      <c r="H127" s="32">
        <f t="shared" ref="H127" si="45">H116+H126</f>
        <v>36.92</v>
      </c>
      <c r="I127" s="32">
        <f t="shared" ref="I127" si="46">I116+I126</f>
        <v>197.29999999999998</v>
      </c>
      <c r="J127" s="32">
        <f t="shared" ref="J127:L127" si="47">J116+J126</f>
        <v>1225.9000000000001</v>
      </c>
      <c r="K127" s="32"/>
      <c r="L127" s="32">
        <f t="shared" si="47"/>
        <v>134.82</v>
      </c>
    </row>
    <row r="128" spans="1:12" ht="15.75" thickBot="1">
      <c r="A128" s="14">
        <v>2</v>
      </c>
      <c r="B128" s="15">
        <v>2</v>
      </c>
      <c r="C128" s="22" t="s">
        <v>20</v>
      </c>
      <c r="D128" s="5" t="s">
        <v>21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6" t="s">
        <v>29</v>
      </c>
      <c r="E129" s="39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22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23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24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6" t="s">
        <v>44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6"/>
      <c r="B136" s="17"/>
      <c r="C136" s="8"/>
      <c r="D136" s="18" t="s">
        <v>33</v>
      </c>
      <c r="E136" s="9"/>
      <c r="F136" s="19">
        <f>SUM(F128:F135)</f>
        <v>0</v>
      </c>
      <c r="G136" s="19">
        <f t="shared" ref="G136:J136" si="48">SUM(G128:G135)</f>
        <v>0</v>
      </c>
      <c r="H136" s="19">
        <f t="shared" si="48"/>
        <v>0</v>
      </c>
      <c r="I136" s="19">
        <f t="shared" si="48"/>
        <v>0</v>
      </c>
      <c r="J136" s="19">
        <f t="shared" si="48"/>
        <v>0</v>
      </c>
      <c r="K136" s="25"/>
      <c r="L136" s="19">
        <f t="shared" ref="L136" si="49">SUM(L128:L135)</f>
        <v>0</v>
      </c>
    </row>
    <row r="137" spans="1:12" ht="15">
      <c r="A137" s="13">
        <f>A128</f>
        <v>2</v>
      </c>
      <c r="B137" s="13">
        <f>B128</f>
        <v>2</v>
      </c>
      <c r="C137" s="10" t="s">
        <v>25</v>
      </c>
      <c r="D137" s="7" t="s">
        <v>26</v>
      </c>
      <c r="E137" s="42" t="s">
        <v>94</v>
      </c>
      <c r="F137" s="43">
        <v>80</v>
      </c>
      <c r="G137" s="43">
        <v>2.4</v>
      </c>
      <c r="H137" s="43">
        <v>0.2</v>
      </c>
      <c r="I137" s="43">
        <v>4.8</v>
      </c>
      <c r="J137" s="43">
        <v>29.6</v>
      </c>
      <c r="K137" s="44" t="s">
        <v>95</v>
      </c>
      <c r="L137" s="43">
        <v>9.6</v>
      </c>
    </row>
    <row r="138" spans="1:12" ht="15.75" thickBot="1">
      <c r="A138" s="14"/>
      <c r="B138" s="15"/>
      <c r="C138" s="11"/>
      <c r="D138" s="7" t="s">
        <v>27</v>
      </c>
      <c r="E138" s="42" t="s">
        <v>80</v>
      </c>
      <c r="F138" s="43">
        <v>200</v>
      </c>
      <c r="G138" s="43">
        <v>5.9</v>
      </c>
      <c r="H138" s="43">
        <v>6.8</v>
      </c>
      <c r="I138" s="43">
        <v>12.5</v>
      </c>
      <c r="J138" s="43">
        <v>134.6</v>
      </c>
      <c r="K138" s="44" t="s">
        <v>81</v>
      </c>
      <c r="L138" s="43">
        <v>15.11</v>
      </c>
    </row>
    <row r="139" spans="1:12" ht="15.75" thickBot="1">
      <c r="A139" s="14"/>
      <c r="B139" s="15"/>
      <c r="C139" s="11"/>
      <c r="D139" s="7" t="s">
        <v>28</v>
      </c>
      <c r="E139" s="39" t="s">
        <v>65</v>
      </c>
      <c r="F139" s="40">
        <v>110</v>
      </c>
      <c r="G139" s="40">
        <v>17.760000000000002</v>
      </c>
      <c r="H139" s="40">
        <v>12.41</v>
      </c>
      <c r="I139" s="40">
        <v>6.91</v>
      </c>
      <c r="J139" s="40">
        <v>211.04</v>
      </c>
      <c r="K139" s="41" t="s">
        <v>67</v>
      </c>
      <c r="L139" s="40">
        <v>28.23</v>
      </c>
    </row>
    <row r="140" spans="1:12" ht="15">
      <c r="A140" s="14"/>
      <c r="B140" s="15"/>
      <c r="C140" s="11"/>
      <c r="D140" s="7" t="s">
        <v>29</v>
      </c>
      <c r="E140" s="39" t="s">
        <v>42</v>
      </c>
      <c r="F140" s="43">
        <v>200</v>
      </c>
      <c r="G140" s="43">
        <v>11</v>
      </c>
      <c r="H140" s="43">
        <v>9.3000000000000007</v>
      </c>
      <c r="I140" s="43">
        <v>47.9</v>
      </c>
      <c r="J140" s="43">
        <v>318.5</v>
      </c>
      <c r="K140" s="44" t="s">
        <v>43</v>
      </c>
      <c r="L140" s="43">
        <v>15.36</v>
      </c>
    </row>
    <row r="141" spans="1:12" ht="15">
      <c r="A141" s="14"/>
      <c r="B141" s="15"/>
      <c r="C141" s="11"/>
      <c r="D141" s="7" t="s">
        <v>30</v>
      </c>
      <c r="E141" s="42" t="s">
        <v>93</v>
      </c>
      <c r="F141" s="43">
        <v>200</v>
      </c>
      <c r="G141" s="43">
        <v>20</v>
      </c>
      <c r="H141" s="43">
        <v>0.6</v>
      </c>
      <c r="I141" s="43">
        <v>46.8</v>
      </c>
      <c r="J141" s="43">
        <v>276</v>
      </c>
      <c r="K141" s="44"/>
      <c r="L141" s="43">
        <v>12.5</v>
      </c>
    </row>
    <row r="142" spans="1:12" ht="15">
      <c r="A142" s="14"/>
      <c r="B142" s="15"/>
      <c r="C142" s="11"/>
      <c r="D142" s="7" t="s">
        <v>31</v>
      </c>
      <c r="E142" s="42" t="s">
        <v>47</v>
      </c>
      <c r="F142" s="43">
        <v>50</v>
      </c>
      <c r="G142" s="43">
        <v>5.71</v>
      </c>
      <c r="H142" s="43">
        <v>2.63</v>
      </c>
      <c r="I142" s="43">
        <v>41.68</v>
      </c>
      <c r="J142" s="43">
        <v>121.5</v>
      </c>
      <c r="K142" s="44"/>
      <c r="L142" s="43">
        <v>3.2</v>
      </c>
    </row>
    <row r="143" spans="1:12" ht="15">
      <c r="A143" s="14"/>
      <c r="B143" s="15"/>
      <c r="C143" s="11"/>
      <c r="D143" s="7" t="s">
        <v>32</v>
      </c>
      <c r="E143" s="42" t="s">
        <v>86</v>
      </c>
      <c r="F143" s="43">
        <v>30</v>
      </c>
      <c r="G143" s="43">
        <v>2</v>
      </c>
      <c r="H143" s="43">
        <v>0.4</v>
      </c>
      <c r="I143" s="43">
        <v>10</v>
      </c>
      <c r="J143" s="43">
        <v>51.2</v>
      </c>
      <c r="K143" s="44"/>
      <c r="L143" s="43">
        <v>3.2</v>
      </c>
    </row>
    <row r="144" spans="1:12" ht="15">
      <c r="A144" s="14"/>
      <c r="B144" s="15"/>
      <c r="C144" s="11"/>
      <c r="D144" s="6" t="s">
        <v>44</v>
      </c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14"/>
      <c r="B145" s="15"/>
      <c r="C145" s="11"/>
      <c r="D145" s="6" t="s">
        <v>117</v>
      </c>
      <c r="E145" s="42" t="s">
        <v>90</v>
      </c>
      <c r="F145" s="43">
        <v>20</v>
      </c>
      <c r="G145" s="43">
        <v>4.67</v>
      </c>
      <c r="H145" s="43">
        <v>5.87</v>
      </c>
      <c r="I145" s="43">
        <v>0</v>
      </c>
      <c r="J145" s="43">
        <v>71.599999999999994</v>
      </c>
      <c r="K145" s="44" t="s">
        <v>105</v>
      </c>
      <c r="L145" s="43">
        <v>7.6</v>
      </c>
    </row>
    <row r="146" spans="1:12" ht="15">
      <c r="A146" s="14"/>
      <c r="B146" s="15"/>
      <c r="C146" s="11"/>
      <c r="D146" s="6" t="s">
        <v>117</v>
      </c>
      <c r="E146" s="42" t="s">
        <v>97</v>
      </c>
      <c r="F146" s="43">
        <v>150</v>
      </c>
      <c r="G146" s="43">
        <v>16</v>
      </c>
      <c r="H146" s="43">
        <v>0.5</v>
      </c>
      <c r="I146" s="43">
        <v>10</v>
      </c>
      <c r="J146" s="43">
        <v>451</v>
      </c>
      <c r="K146" s="44"/>
      <c r="L146" s="54">
        <v>45</v>
      </c>
    </row>
    <row r="147" spans="1:12" ht="15">
      <c r="A147" s="14"/>
      <c r="B147" s="15"/>
      <c r="C147" s="11"/>
      <c r="D147" s="6" t="s">
        <v>24</v>
      </c>
      <c r="E147" s="42" t="s">
        <v>96</v>
      </c>
      <c r="F147" s="43">
        <v>150</v>
      </c>
      <c r="G147" s="43">
        <v>1.25</v>
      </c>
      <c r="H147" s="43">
        <v>0.25</v>
      </c>
      <c r="I147" s="43">
        <v>11.25</v>
      </c>
      <c r="J147" s="43">
        <v>52.5</v>
      </c>
      <c r="K147" s="44"/>
      <c r="L147" s="54">
        <v>18</v>
      </c>
    </row>
    <row r="148" spans="1:12" ht="15">
      <c r="A148" s="16"/>
      <c r="B148" s="17"/>
      <c r="C148" s="8"/>
      <c r="D148" s="18" t="s">
        <v>33</v>
      </c>
      <c r="E148" s="9"/>
      <c r="F148" s="19">
        <f>SUM(F137:F147)</f>
        <v>1190</v>
      </c>
      <c r="G148" s="19">
        <f t="shared" ref="G148:J148" si="50">SUM(G137:G147)</f>
        <v>86.690000000000012</v>
      </c>
      <c r="H148" s="19">
        <f t="shared" si="50"/>
        <v>38.96</v>
      </c>
      <c r="I148" s="19">
        <f t="shared" si="50"/>
        <v>191.84</v>
      </c>
      <c r="J148" s="19">
        <f t="shared" si="50"/>
        <v>1717.54</v>
      </c>
      <c r="K148" s="25"/>
      <c r="L148" s="19">
        <f t="shared" ref="L148" si="51">SUM(L137:L147)</f>
        <v>157.80000000000001</v>
      </c>
    </row>
    <row r="149" spans="1:12" ht="15.75" thickBot="1">
      <c r="A149" s="33">
        <f>A128</f>
        <v>2</v>
      </c>
      <c r="B149" s="33">
        <f>B128</f>
        <v>2</v>
      </c>
      <c r="C149" s="66" t="s">
        <v>4</v>
      </c>
      <c r="D149" s="67"/>
      <c r="E149" s="31"/>
      <c r="F149" s="32">
        <f>F136+F148</f>
        <v>1190</v>
      </c>
      <c r="G149" s="32">
        <f t="shared" ref="G149" si="52">G136+G148</f>
        <v>86.690000000000012</v>
      </c>
      <c r="H149" s="32">
        <f t="shared" ref="H149" si="53">H136+H148</f>
        <v>38.96</v>
      </c>
      <c r="I149" s="32">
        <f t="shared" ref="I149" si="54">I136+I148</f>
        <v>191.84</v>
      </c>
      <c r="J149" s="32">
        <f t="shared" ref="J149:L149" si="55">J136+J148</f>
        <v>1717.54</v>
      </c>
      <c r="K149" s="32"/>
      <c r="L149" s="32">
        <f t="shared" si="55"/>
        <v>157.80000000000001</v>
      </c>
    </row>
    <row r="150" spans="1:12" ht="15">
      <c r="A150" s="20">
        <v>2</v>
      </c>
      <c r="B150" s="21">
        <v>3</v>
      </c>
      <c r="C150" s="22" t="s">
        <v>20</v>
      </c>
      <c r="D150" s="5" t="s">
        <v>21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6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22</v>
      </c>
      <c r="E152" s="42"/>
      <c r="F152" s="43"/>
      <c r="G152" s="43"/>
      <c r="H152" s="43"/>
      <c r="I152" s="43"/>
      <c r="J152" s="43"/>
      <c r="K152" s="44"/>
      <c r="L152" s="43"/>
    </row>
    <row r="153" spans="1:12" ht="15.75" customHeight="1">
      <c r="A153" s="23"/>
      <c r="B153" s="15"/>
      <c r="C153" s="11"/>
      <c r="D153" s="7" t="s">
        <v>23</v>
      </c>
      <c r="E153" s="42"/>
      <c r="F153" s="43"/>
      <c r="G153" s="43"/>
      <c r="H153" s="43"/>
      <c r="I153" s="43"/>
      <c r="J153" s="43"/>
      <c r="K153" s="44"/>
      <c r="L153" s="43"/>
    </row>
    <row r="154" spans="1:12" ht="15.75" customHeight="1">
      <c r="A154" s="23"/>
      <c r="B154" s="15"/>
      <c r="C154" s="11"/>
      <c r="D154" s="7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7" t="s">
        <v>24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3"/>
      <c r="B156" s="15"/>
      <c r="C156" s="11"/>
      <c r="D156" s="6" t="s">
        <v>44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4"/>
      <c r="B158" s="17"/>
      <c r="C158" s="8"/>
      <c r="D158" s="18" t="s">
        <v>33</v>
      </c>
      <c r="E158" s="9"/>
      <c r="F158" s="19">
        <f>SUM(F150:F157)</f>
        <v>0</v>
      </c>
      <c r="G158" s="19">
        <f t="shared" ref="G158:J158" si="56">SUM(G150:G157)</f>
        <v>0</v>
      </c>
      <c r="H158" s="19">
        <f t="shared" si="56"/>
        <v>0</v>
      </c>
      <c r="I158" s="19">
        <f t="shared" si="56"/>
        <v>0</v>
      </c>
      <c r="J158" s="19">
        <f t="shared" si="56"/>
        <v>0</v>
      </c>
      <c r="K158" s="25"/>
      <c r="L158" s="19">
        <f t="shared" ref="L158" si="57">SUM(L150:L157)</f>
        <v>0</v>
      </c>
    </row>
    <row r="159" spans="1:12" ht="15">
      <c r="A159" s="26">
        <f>A150</f>
        <v>2</v>
      </c>
      <c r="B159" s="13">
        <f>B150</f>
        <v>3</v>
      </c>
      <c r="C159" s="10" t="s">
        <v>25</v>
      </c>
      <c r="D159" s="7" t="s">
        <v>26</v>
      </c>
      <c r="E159" s="55" t="s">
        <v>87</v>
      </c>
      <c r="F159" s="43">
        <v>100</v>
      </c>
      <c r="G159" s="43">
        <v>1.3</v>
      </c>
      <c r="H159" s="43">
        <v>4.5</v>
      </c>
      <c r="I159" s="43">
        <v>7.6</v>
      </c>
      <c r="J159" s="43">
        <v>76.099999999999994</v>
      </c>
      <c r="K159" s="56" t="s">
        <v>88</v>
      </c>
      <c r="L159" s="43">
        <v>5.23</v>
      </c>
    </row>
    <row r="160" spans="1:12" ht="15.75" thickBot="1">
      <c r="A160" s="23"/>
      <c r="B160" s="15"/>
      <c r="C160" s="11"/>
      <c r="D160" s="7" t="s">
        <v>27</v>
      </c>
      <c r="E160" s="42" t="s">
        <v>84</v>
      </c>
      <c r="F160" s="43">
        <v>200</v>
      </c>
      <c r="G160" s="43">
        <v>5.16</v>
      </c>
      <c r="H160" s="43">
        <v>2.78</v>
      </c>
      <c r="I160" s="43">
        <v>18.5</v>
      </c>
      <c r="J160" s="43">
        <v>119.6</v>
      </c>
      <c r="K160" s="44" t="s">
        <v>85</v>
      </c>
      <c r="L160" s="43">
        <v>5.84</v>
      </c>
    </row>
    <row r="161" spans="1:12" ht="15">
      <c r="A161" s="23"/>
      <c r="B161" s="15"/>
      <c r="C161" s="11"/>
      <c r="D161" s="7" t="s">
        <v>28</v>
      </c>
      <c r="E161" s="39" t="s">
        <v>63</v>
      </c>
      <c r="F161" s="40">
        <v>110</v>
      </c>
      <c r="G161" s="40">
        <v>18.420000000000002</v>
      </c>
      <c r="H161" s="40">
        <v>19.25</v>
      </c>
      <c r="I161" s="40">
        <v>7.29</v>
      </c>
      <c r="J161" s="40">
        <v>275.69</v>
      </c>
      <c r="K161" s="41" t="s">
        <v>70</v>
      </c>
      <c r="L161" s="40">
        <v>53.23</v>
      </c>
    </row>
    <row r="162" spans="1:12" ht="15">
      <c r="A162" s="23"/>
      <c r="B162" s="15"/>
      <c r="C162" s="11"/>
      <c r="D162" s="7" t="s">
        <v>29</v>
      </c>
      <c r="E162" s="42" t="s">
        <v>57</v>
      </c>
      <c r="F162" s="43">
        <v>200</v>
      </c>
      <c r="G162" s="43">
        <v>4.0999999999999996</v>
      </c>
      <c r="H162" s="43">
        <v>8.1</v>
      </c>
      <c r="I162" s="43">
        <v>26.4</v>
      </c>
      <c r="J162" s="43">
        <v>194.4</v>
      </c>
      <c r="K162" s="44" t="s">
        <v>58</v>
      </c>
      <c r="L162" s="43">
        <v>18.16</v>
      </c>
    </row>
    <row r="163" spans="1:12" ht="15">
      <c r="A163" s="23"/>
      <c r="B163" s="15"/>
      <c r="C163" s="11"/>
      <c r="D163" s="7" t="s">
        <v>30</v>
      </c>
      <c r="E163" s="42" t="s">
        <v>118</v>
      </c>
      <c r="F163" s="43">
        <v>200</v>
      </c>
      <c r="G163" s="43">
        <v>0.3</v>
      </c>
      <c r="H163" s="43">
        <v>0</v>
      </c>
      <c r="I163" s="43">
        <v>6.7</v>
      </c>
      <c r="J163" s="43">
        <v>27.9</v>
      </c>
      <c r="K163" s="44" t="s">
        <v>119</v>
      </c>
      <c r="L163" s="43">
        <v>3.73</v>
      </c>
    </row>
    <row r="164" spans="1:12" ht="15">
      <c r="A164" s="23"/>
      <c r="B164" s="15"/>
      <c r="C164" s="11"/>
      <c r="D164" s="7" t="s">
        <v>31</v>
      </c>
      <c r="E164" s="42" t="s">
        <v>47</v>
      </c>
      <c r="F164" s="43">
        <v>50</v>
      </c>
      <c r="G164" s="43">
        <v>5.71</v>
      </c>
      <c r="H164" s="43">
        <v>2.63</v>
      </c>
      <c r="I164" s="43">
        <v>41.68</v>
      </c>
      <c r="J164" s="43">
        <v>121.5</v>
      </c>
      <c r="K164" s="44"/>
      <c r="L164" s="43">
        <v>3.2</v>
      </c>
    </row>
    <row r="165" spans="1:12" ht="15">
      <c r="A165" s="23"/>
      <c r="B165" s="15"/>
      <c r="C165" s="11"/>
      <c r="D165" s="7" t="s">
        <v>32</v>
      </c>
      <c r="E165" s="55" t="s">
        <v>86</v>
      </c>
      <c r="F165" s="43">
        <v>30</v>
      </c>
      <c r="G165" s="43">
        <v>2</v>
      </c>
      <c r="H165" s="43">
        <v>0.4</v>
      </c>
      <c r="I165" s="43">
        <v>10</v>
      </c>
      <c r="J165" s="43">
        <v>51.2</v>
      </c>
      <c r="K165" s="44"/>
      <c r="L165" s="43">
        <v>3.2</v>
      </c>
    </row>
    <row r="166" spans="1:12" ht="15">
      <c r="A166" s="23"/>
      <c r="B166" s="15"/>
      <c r="C166" s="11"/>
      <c r="D166" s="6" t="s">
        <v>44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57" t="s">
        <v>24</v>
      </c>
      <c r="E167" s="55" t="s">
        <v>98</v>
      </c>
      <c r="F167" s="43">
        <v>200</v>
      </c>
      <c r="G167" s="43">
        <v>0.83</v>
      </c>
      <c r="H167" s="43">
        <v>0.67</v>
      </c>
      <c r="I167" s="43">
        <v>20.67</v>
      </c>
      <c r="J167" s="43">
        <v>91</v>
      </c>
      <c r="K167" s="44"/>
      <c r="L167" s="54">
        <v>28</v>
      </c>
    </row>
    <row r="168" spans="1:12" ht="15">
      <c r="A168" s="24"/>
      <c r="B168" s="17"/>
      <c r="C168" s="8"/>
      <c r="D168" s="18" t="s">
        <v>33</v>
      </c>
      <c r="E168" s="9"/>
      <c r="F168" s="19">
        <f>SUM(F159:F167)</f>
        <v>1090</v>
      </c>
      <c r="G168" s="19">
        <f t="shared" ref="G168:J168" si="58">SUM(G159:G167)</f>
        <v>37.82</v>
      </c>
      <c r="H168" s="19">
        <f t="shared" si="58"/>
        <v>38.330000000000005</v>
      </c>
      <c r="I168" s="19">
        <f t="shared" si="58"/>
        <v>138.83999999999997</v>
      </c>
      <c r="J168" s="19">
        <f t="shared" si="58"/>
        <v>957.39</v>
      </c>
      <c r="K168" s="25"/>
      <c r="L168" s="19">
        <f t="shared" ref="L168" si="59">SUM(L159:L167)</f>
        <v>120.59</v>
      </c>
    </row>
    <row r="169" spans="1:12" ht="15.75" thickBot="1">
      <c r="A169" s="29">
        <f>A150</f>
        <v>2</v>
      </c>
      <c r="B169" s="30">
        <f>B150</f>
        <v>3</v>
      </c>
      <c r="C169" s="66" t="s">
        <v>4</v>
      </c>
      <c r="D169" s="67"/>
      <c r="E169" s="31"/>
      <c r="F169" s="32">
        <f>F158+F168</f>
        <v>1090</v>
      </c>
      <c r="G169" s="32">
        <f t="shared" ref="G169" si="60">G158+G168</f>
        <v>37.82</v>
      </c>
      <c r="H169" s="32">
        <f t="shared" ref="H169" si="61">H158+H168</f>
        <v>38.330000000000005</v>
      </c>
      <c r="I169" s="32">
        <f t="shared" ref="I169" si="62">I158+I168</f>
        <v>138.83999999999997</v>
      </c>
      <c r="J169" s="32">
        <f t="shared" ref="J169:L169" si="63">J158+J168</f>
        <v>957.39</v>
      </c>
      <c r="K169" s="32"/>
      <c r="L169" s="32">
        <f t="shared" si="63"/>
        <v>120.59</v>
      </c>
    </row>
    <row r="170" spans="1:12" ht="15">
      <c r="A170" s="20">
        <v>2</v>
      </c>
      <c r="B170" s="21">
        <v>4</v>
      </c>
      <c r="C170" s="22" t="s">
        <v>20</v>
      </c>
      <c r="D170" s="5" t="s">
        <v>21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22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7" t="s">
        <v>23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7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7" t="s">
        <v>24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5">
      <c r="A178" s="24"/>
      <c r="B178" s="17"/>
      <c r="C178" s="8"/>
      <c r="D178" s="18" t="s">
        <v>33</v>
      </c>
      <c r="E178" s="9"/>
      <c r="F178" s="19">
        <f>SUM(F170:F177)</f>
        <v>0</v>
      </c>
      <c r="G178" s="19">
        <f t="shared" ref="G178:J178" si="64">SUM(G170:G177)</f>
        <v>0</v>
      </c>
      <c r="H178" s="19">
        <f t="shared" si="64"/>
        <v>0</v>
      </c>
      <c r="I178" s="19">
        <f t="shared" si="64"/>
        <v>0</v>
      </c>
      <c r="J178" s="19">
        <f t="shared" si="64"/>
        <v>0</v>
      </c>
      <c r="K178" s="25"/>
      <c r="L178" s="19">
        <f t="shared" ref="L178" si="65">SUM(L170:L177)</f>
        <v>0</v>
      </c>
    </row>
    <row r="179" spans="1:12" ht="15">
      <c r="A179" s="26">
        <f>A170</f>
        <v>2</v>
      </c>
      <c r="B179" s="13">
        <f>B170</f>
        <v>4</v>
      </c>
      <c r="C179" s="10" t="s">
        <v>25</v>
      </c>
      <c r="D179" s="7" t="s">
        <v>26</v>
      </c>
      <c r="E179" s="55" t="s">
        <v>99</v>
      </c>
      <c r="F179" s="43">
        <v>100</v>
      </c>
      <c r="G179" s="43">
        <v>1.2</v>
      </c>
      <c r="H179" s="43">
        <v>9</v>
      </c>
      <c r="I179" s="43">
        <v>6.7</v>
      </c>
      <c r="J179" s="43">
        <v>111.9</v>
      </c>
      <c r="K179" s="56" t="s">
        <v>100</v>
      </c>
      <c r="L179" s="43">
        <v>10.99</v>
      </c>
    </row>
    <row r="180" spans="1:12" ht="15.75" thickBot="1">
      <c r="A180" s="23"/>
      <c r="B180" s="15"/>
      <c r="C180" s="11"/>
      <c r="D180" s="7" t="s">
        <v>27</v>
      </c>
      <c r="E180" s="42" t="s">
        <v>78</v>
      </c>
      <c r="F180" s="43">
        <v>200</v>
      </c>
      <c r="G180" s="43">
        <v>4.62</v>
      </c>
      <c r="H180" s="43">
        <v>6.06</v>
      </c>
      <c r="I180" s="43">
        <v>5.7</v>
      </c>
      <c r="J180" s="43">
        <v>96.06</v>
      </c>
      <c r="K180" s="44" t="s">
        <v>79</v>
      </c>
      <c r="L180" s="43">
        <v>17.98</v>
      </c>
    </row>
    <row r="181" spans="1:12" ht="15">
      <c r="A181" s="23"/>
      <c r="B181" s="15"/>
      <c r="C181" s="11"/>
      <c r="D181" s="7" t="s">
        <v>28</v>
      </c>
      <c r="E181" s="39" t="s">
        <v>64</v>
      </c>
      <c r="F181" s="40">
        <v>250</v>
      </c>
      <c r="G181" s="40">
        <v>34</v>
      </c>
      <c r="H181" s="40">
        <v>10.1</v>
      </c>
      <c r="I181" s="40">
        <v>41.5</v>
      </c>
      <c r="J181" s="40">
        <v>393.4</v>
      </c>
      <c r="K181" s="52" t="s">
        <v>69</v>
      </c>
      <c r="L181" s="40">
        <v>78.41</v>
      </c>
    </row>
    <row r="182" spans="1:12" ht="15">
      <c r="A182" s="23"/>
      <c r="B182" s="15"/>
      <c r="C182" s="11"/>
      <c r="D182" s="7" t="s">
        <v>29</v>
      </c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7" t="s">
        <v>30</v>
      </c>
      <c r="E183" s="55" t="s">
        <v>101</v>
      </c>
      <c r="F183" s="43">
        <v>200</v>
      </c>
      <c r="G183" s="43">
        <v>0.3</v>
      </c>
      <c r="H183" s="43">
        <v>0.1</v>
      </c>
      <c r="I183" s="43">
        <v>10.3</v>
      </c>
      <c r="J183" s="43">
        <v>42.8</v>
      </c>
      <c r="K183" s="56" t="s">
        <v>102</v>
      </c>
      <c r="L183" s="43">
        <v>19.8</v>
      </c>
    </row>
    <row r="184" spans="1:12" ht="15">
      <c r="A184" s="23"/>
      <c r="B184" s="15"/>
      <c r="C184" s="11"/>
      <c r="D184" s="7" t="s">
        <v>31</v>
      </c>
      <c r="E184" s="42" t="s">
        <v>47</v>
      </c>
      <c r="F184" s="43">
        <v>50</v>
      </c>
      <c r="G184" s="43">
        <v>5.71</v>
      </c>
      <c r="H184" s="43">
        <v>2.63</v>
      </c>
      <c r="I184" s="43">
        <v>41.68</v>
      </c>
      <c r="J184" s="43">
        <v>121.5</v>
      </c>
      <c r="K184" s="44"/>
      <c r="L184" s="43">
        <v>3.2</v>
      </c>
    </row>
    <row r="185" spans="1:12" ht="15">
      <c r="A185" s="23"/>
      <c r="B185" s="15"/>
      <c r="C185" s="11"/>
      <c r="D185" s="7" t="s">
        <v>32</v>
      </c>
      <c r="E185" s="42" t="s">
        <v>86</v>
      </c>
      <c r="F185" s="43">
        <v>30</v>
      </c>
      <c r="G185" s="43">
        <v>2</v>
      </c>
      <c r="H185" s="43">
        <v>0.4</v>
      </c>
      <c r="I185" s="43">
        <v>10</v>
      </c>
      <c r="J185" s="43">
        <v>51.2</v>
      </c>
      <c r="K185" s="44"/>
      <c r="L185" s="43">
        <v>3.2</v>
      </c>
    </row>
    <row r="186" spans="1:12" ht="15">
      <c r="A186" s="23"/>
      <c r="B186" s="15"/>
      <c r="C186" s="11"/>
      <c r="D186" s="6"/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6"/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4"/>
      <c r="B188" s="17"/>
      <c r="C188" s="8"/>
      <c r="D188" s="18" t="s">
        <v>33</v>
      </c>
      <c r="E188" s="9"/>
      <c r="F188" s="19">
        <f>SUM(F179:F187)</f>
        <v>830</v>
      </c>
      <c r="G188" s="19">
        <f t="shared" ref="G188:J188" si="66">SUM(G179:G187)</f>
        <v>47.83</v>
      </c>
      <c r="H188" s="19">
        <f t="shared" si="66"/>
        <v>28.289999999999996</v>
      </c>
      <c r="I188" s="19">
        <f t="shared" si="66"/>
        <v>115.88</v>
      </c>
      <c r="J188" s="19">
        <f t="shared" si="66"/>
        <v>816.86</v>
      </c>
      <c r="K188" s="25"/>
      <c r="L188" s="19">
        <f t="shared" ref="L188" si="67">SUM(L179:L187)</f>
        <v>133.57999999999998</v>
      </c>
    </row>
    <row r="189" spans="1:12" ht="15.75" thickBot="1">
      <c r="A189" s="29">
        <f>A170</f>
        <v>2</v>
      </c>
      <c r="B189" s="30">
        <f>B170</f>
        <v>4</v>
      </c>
      <c r="C189" s="66" t="s">
        <v>4</v>
      </c>
      <c r="D189" s="67"/>
      <c r="E189" s="31"/>
      <c r="F189" s="32">
        <f>F178+F188</f>
        <v>830</v>
      </c>
      <c r="G189" s="32">
        <f>G178+G188</f>
        <v>47.83</v>
      </c>
      <c r="H189" s="32">
        <f>H178+H188</f>
        <v>28.289999999999996</v>
      </c>
      <c r="I189" s="32">
        <f>I178+I188</f>
        <v>115.88</v>
      </c>
      <c r="J189" s="32">
        <f>J178+J188</f>
        <v>816.86</v>
      </c>
      <c r="K189" s="32"/>
      <c r="L189" s="32">
        <f>L178+L188</f>
        <v>133.57999999999998</v>
      </c>
    </row>
    <row r="190" spans="1:12" ht="15">
      <c r="A190" s="20">
        <v>2</v>
      </c>
      <c r="B190" s="21">
        <v>5</v>
      </c>
      <c r="C190" s="22" t="s">
        <v>20</v>
      </c>
      <c r="D190" s="5" t="s">
        <v>21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3"/>
      <c r="B191" s="15"/>
      <c r="C191" s="11"/>
      <c r="D191" s="6" t="s">
        <v>29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7" t="s">
        <v>22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7" t="s">
        <v>23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7"/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3"/>
      <c r="B195" s="15"/>
      <c r="C195" s="11"/>
      <c r="D195" s="7" t="s">
        <v>24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.75" customHeight="1">
      <c r="A198" s="24"/>
      <c r="B198" s="17"/>
      <c r="C198" s="8"/>
      <c r="D198" s="18" t="s">
        <v>33</v>
      </c>
      <c r="E198" s="9"/>
      <c r="F198" s="19">
        <f>SUM(F190:F197)</f>
        <v>0</v>
      </c>
      <c r="G198" s="19">
        <f t="shared" ref="G198:J198" si="68">SUM(G190:G197)</f>
        <v>0</v>
      </c>
      <c r="H198" s="19">
        <f t="shared" si="68"/>
        <v>0</v>
      </c>
      <c r="I198" s="19">
        <f t="shared" si="68"/>
        <v>0</v>
      </c>
      <c r="J198" s="19">
        <f t="shared" si="68"/>
        <v>0</v>
      </c>
      <c r="K198" s="25"/>
      <c r="L198" s="19">
        <f t="shared" ref="L198" si="69">SUM(L190:L197)</f>
        <v>0</v>
      </c>
    </row>
    <row r="199" spans="1:12" ht="15">
      <c r="A199" s="26">
        <f>A190</f>
        <v>2</v>
      </c>
      <c r="B199" s="13">
        <f>B190</f>
        <v>5</v>
      </c>
      <c r="C199" s="10" t="s">
        <v>25</v>
      </c>
      <c r="D199" s="7" t="s">
        <v>26</v>
      </c>
      <c r="E199" s="55" t="s">
        <v>121</v>
      </c>
      <c r="F199" s="43">
        <v>100</v>
      </c>
      <c r="G199" s="43">
        <v>1.1000000000000001</v>
      </c>
      <c r="H199" s="43">
        <v>0.2</v>
      </c>
      <c r="I199" s="43">
        <v>3.8</v>
      </c>
      <c r="J199" s="43">
        <v>21.4</v>
      </c>
      <c r="K199" s="56" t="s">
        <v>122</v>
      </c>
      <c r="L199" s="54">
        <v>23</v>
      </c>
    </row>
    <row r="200" spans="1:12" ht="15.75" thickBot="1">
      <c r="A200" s="23"/>
      <c r="B200" s="15"/>
      <c r="C200" s="11"/>
      <c r="D200" s="7" t="s">
        <v>27</v>
      </c>
      <c r="E200" s="42" t="s">
        <v>82</v>
      </c>
      <c r="F200" s="43">
        <v>200</v>
      </c>
      <c r="G200" s="43">
        <v>6.68</v>
      </c>
      <c r="H200" s="43">
        <v>4.5999999999999996</v>
      </c>
      <c r="I200" s="43">
        <v>16.28</v>
      </c>
      <c r="J200" s="43">
        <v>133.13999999999999</v>
      </c>
      <c r="K200" s="44" t="s">
        <v>83</v>
      </c>
      <c r="L200" s="43">
        <v>13.8</v>
      </c>
    </row>
    <row r="201" spans="1:12" ht="15">
      <c r="A201" s="23"/>
      <c r="B201" s="15"/>
      <c r="C201" s="11"/>
      <c r="D201" s="7" t="s">
        <v>28</v>
      </c>
      <c r="E201" s="58" t="s">
        <v>103</v>
      </c>
      <c r="F201" s="40">
        <v>100</v>
      </c>
      <c r="G201" s="40">
        <v>19.2</v>
      </c>
      <c r="H201" s="40">
        <v>4.4000000000000004</v>
      </c>
      <c r="I201" s="40">
        <v>13.47</v>
      </c>
      <c r="J201" s="40">
        <v>169.47</v>
      </c>
      <c r="K201" s="59" t="s">
        <v>104</v>
      </c>
      <c r="L201" s="40">
        <v>46.84</v>
      </c>
    </row>
    <row r="202" spans="1:12" ht="15">
      <c r="A202" s="23"/>
      <c r="B202" s="15"/>
      <c r="C202" s="11"/>
      <c r="D202" s="7" t="s">
        <v>29</v>
      </c>
      <c r="E202" s="42" t="s">
        <v>50</v>
      </c>
      <c r="F202" s="43">
        <v>200</v>
      </c>
      <c r="G202" s="43">
        <v>4.8</v>
      </c>
      <c r="H202" s="43">
        <v>7.2</v>
      </c>
      <c r="I202" s="43">
        <v>48.6</v>
      </c>
      <c r="J202" s="43">
        <v>278.3</v>
      </c>
      <c r="K202" s="44" t="s">
        <v>51</v>
      </c>
      <c r="L202" s="43">
        <v>16.57</v>
      </c>
    </row>
    <row r="203" spans="1:12" ht="15">
      <c r="A203" s="23"/>
      <c r="B203" s="15"/>
      <c r="C203" s="11"/>
      <c r="D203" s="7" t="s">
        <v>30</v>
      </c>
      <c r="E203" s="42" t="s">
        <v>66</v>
      </c>
      <c r="F203" s="43">
        <v>200</v>
      </c>
      <c r="G203" s="43">
        <v>4.5999999999999996</v>
      </c>
      <c r="H203" s="43">
        <v>4.4000000000000004</v>
      </c>
      <c r="I203" s="43">
        <v>12.5</v>
      </c>
      <c r="J203" s="43">
        <v>107.2</v>
      </c>
      <c r="K203" s="44" t="s">
        <v>68</v>
      </c>
      <c r="L203" s="43">
        <v>16.96</v>
      </c>
    </row>
    <row r="204" spans="1:12" ht="15">
      <c r="A204" s="23"/>
      <c r="B204" s="15"/>
      <c r="C204" s="11"/>
      <c r="D204" s="7" t="s">
        <v>31</v>
      </c>
      <c r="E204" s="42" t="s">
        <v>47</v>
      </c>
      <c r="F204" s="43">
        <v>50</v>
      </c>
      <c r="G204" s="43">
        <v>5.71</v>
      </c>
      <c r="H204" s="43">
        <v>2.63</v>
      </c>
      <c r="I204" s="43">
        <v>41.68</v>
      </c>
      <c r="J204" s="43">
        <v>121.5</v>
      </c>
      <c r="K204" s="44"/>
      <c r="L204" s="43">
        <v>3.2</v>
      </c>
    </row>
    <row r="205" spans="1:12" ht="15">
      <c r="A205" s="23"/>
      <c r="B205" s="15"/>
      <c r="C205" s="11"/>
      <c r="D205" s="7" t="s">
        <v>32</v>
      </c>
      <c r="E205" s="55" t="s">
        <v>86</v>
      </c>
      <c r="F205" s="43">
        <v>30</v>
      </c>
      <c r="G205" s="43">
        <v>2</v>
      </c>
      <c r="H205" s="43">
        <v>0.4</v>
      </c>
      <c r="I205" s="43">
        <v>10</v>
      </c>
      <c r="J205" s="43">
        <v>51.2</v>
      </c>
      <c r="K205" s="44"/>
      <c r="L205" s="43">
        <v>3.2</v>
      </c>
    </row>
    <row r="206" spans="1:12" ht="25.5">
      <c r="A206" s="23"/>
      <c r="B206" s="15"/>
      <c r="C206" s="11"/>
      <c r="D206" s="57" t="s">
        <v>44</v>
      </c>
      <c r="E206" s="55" t="s">
        <v>45</v>
      </c>
      <c r="F206" s="43">
        <v>30</v>
      </c>
      <c r="G206" s="43">
        <v>0.99</v>
      </c>
      <c r="H206" s="43">
        <v>0.81</v>
      </c>
      <c r="I206" s="43">
        <v>2.67</v>
      </c>
      <c r="J206" s="43">
        <v>21.93</v>
      </c>
      <c r="K206" s="56" t="s">
        <v>46</v>
      </c>
      <c r="L206" s="43">
        <v>3.76</v>
      </c>
    </row>
    <row r="207" spans="1:12" ht="15">
      <c r="A207" s="23"/>
      <c r="B207" s="15"/>
      <c r="C207" s="11"/>
      <c r="D207" s="57" t="s">
        <v>24</v>
      </c>
      <c r="E207" s="55" t="s">
        <v>96</v>
      </c>
      <c r="F207" s="43">
        <v>150</v>
      </c>
      <c r="G207" s="43">
        <v>1.25</v>
      </c>
      <c r="H207" s="43">
        <v>0.25</v>
      </c>
      <c r="I207" s="43">
        <v>11.25</v>
      </c>
      <c r="J207" s="43">
        <v>52.5</v>
      </c>
      <c r="K207" s="44"/>
      <c r="L207" s="54">
        <v>18</v>
      </c>
    </row>
    <row r="208" spans="1:12" ht="15">
      <c r="A208" s="24"/>
      <c r="B208" s="17"/>
      <c r="C208" s="8"/>
      <c r="D208" s="18" t="s">
        <v>33</v>
      </c>
      <c r="E208" s="9"/>
      <c r="F208" s="19">
        <f>SUM(F199:F207)</f>
        <v>1060</v>
      </c>
      <c r="G208" s="19">
        <f t="shared" ref="G208:J208" si="70">SUM(G199:G207)</f>
        <v>46.33</v>
      </c>
      <c r="H208" s="19">
        <f t="shared" si="70"/>
        <v>24.889999999999993</v>
      </c>
      <c r="I208" s="19">
        <f t="shared" si="70"/>
        <v>160.25</v>
      </c>
      <c r="J208" s="19">
        <f t="shared" si="70"/>
        <v>956.64</v>
      </c>
      <c r="K208" s="25"/>
      <c r="L208" s="19">
        <f t="shared" ref="L208" si="71">SUM(L199:L207)</f>
        <v>145.33000000000004</v>
      </c>
    </row>
    <row r="209" spans="1:12" ht="15.75" thickBot="1">
      <c r="A209" s="29">
        <f>A190</f>
        <v>2</v>
      </c>
      <c r="B209" s="30">
        <f>B190</f>
        <v>5</v>
      </c>
      <c r="C209" s="66" t="s">
        <v>4</v>
      </c>
      <c r="D209" s="67"/>
      <c r="E209" s="31"/>
      <c r="F209" s="32">
        <f>F198+F208</f>
        <v>1060</v>
      </c>
      <c r="G209" s="32">
        <f t="shared" ref="G209" si="72">G198+G208</f>
        <v>46.33</v>
      </c>
      <c r="H209" s="32">
        <f t="shared" ref="H209" si="73">H198+H208</f>
        <v>24.889999999999993</v>
      </c>
      <c r="I209" s="32">
        <f t="shared" ref="I209" si="74">I198+I208</f>
        <v>160.25</v>
      </c>
      <c r="J209" s="32">
        <f t="shared" ref="J209:L209" si="75">J198+J208</f>
        <v>956.64</v>
      </c>
      <c r="K209" s="32"/>
      <c r="L209" s="32">
        <f t="shared" si="75"/>
        <v>145.33000000000004</v>
      </c>
    </row>
    <row r="210" spans="1:12" ht="13.15" customHeight="1" thickBot="1">
      <c r="A210" s="27"/>
      <c r="B210" s="28"/>
      <c r="C210" s="63" t="s">
        <v>5</v>
      </c>
      <c r="D210" s="64"/>
      <c r="E210" s="65"/>
      <c r="F210" s="34">
        <f>(F26+F47+F67+F87+F107+F127+F149+F169+F189+F209)/(IF(F26=0,0,1)+IF(F47=0,0,1)+IF(F67=0,0,1)+IF(F87=0,0,1)+IF(F107=0,0,1)+IF(F127=0,0,1)+IF(F149=0,0,1)+IF(F169=0,0,1)+IF(F189=0,0,1)+IF(F209=0,0,1))</f>
        <v>1017</v>
      </c>
      <c r="G210" s="34">
        <f>(G26+G47+G67+G87+G107+G127+G149+G169+G189+G209)/(IF(G26=0,0,1)+IF(G47=0,0,1)+IF(G67=0,0,1)+IF(G87=0,0,1)+IF(G107=0,0,1)+IF(G127=0,0,1)+IF(G149=0,0,1)+IF(G169=0,0,1)+IF(G189=0,0,1)+IF(G209=0,0,1))</f>
        <v>51.688000000000002</v>
      </c>
      <c r="H210" s="34">
        <f>(H26+H47+H67+H87+H107+H127+H149+H169+H189+H209)/(IF(H26=0,0,1)+IF(H47=0,0,1)+IF(H67=0,0,1)+IF(H87=0,0,1)+IF(H107=0,0,1)+IF(H127=0,0,1)+IF(H149=0,0,1)+IF(H169=0,0,1)+IF(H189=0,0,1)+IF(H209=0,0,1))</f>
        <v>32.578000000000003</v>
      </c>
      <c r="I210" s="34">
        <f>(I26+I47+I67+I87+I107+I127+I149+I169+I189+I209)/(IF(I26=0,0,1)+IF(I47=0,0,1)+IF(I67=0,0,1)+IF(I87=0,0,1)+IF(I107=0,0,1)+IF(I127=0,0,1)+IF(I149=0,0,1)+IF(I169=0,0,1)+IF(I189=0,0,1)+IF(I209=0,0,1))</f>
        <v>158.04399999999995</v>
      </c>
      <c r="J210" s="34">
        <f>(J26+J47+J67+J87+J107+J127+J149+J169+J189+J209)/(IF(J26=0,0,1)+IF(J47=0,0,1)+IF(J67=0,0,1)+IF(J87=0,0,1)+IF(J107=0,0,1)+IF(J127=0,0,1)+IF(J149=0,0,1)+IF(J169=0,0,1)+IF(J189=0,0,1)+IF(J209=0,0,1))</f>
        <v>1072.7050000000002</v>
      </c>
      <c r="K210" s="34"/>
      <c r="L210" s="34">
        <f>(L26+L47+L67+L87+L107+L127+L149+L169+L189+L209)/(IF(L26=0,0,1)+IF(L47=0,0,1)+IF(L67=0,0,1)+IF(L87=0,0,1)+IF(L107=0,0,1)+IF(L127=0,0,1)+IF(L149=0,0,1)+IF(L169=0,0,1)+IF(L189=0,0,1)+IF(L209=0,0,1))</f>
        <v>139.40699999999998</v>
      </c>
    </row>
  </sheetData>
  <mergeCells count="14">
    <mergeCell ref="C1:E1"/>
    <mergeCell ref="H1:K1"/>
    <mergeCell ref="H2:K2"/>
    <mergeCell ref="C47:D47"/>
    <mergeCell ref="C67:D67"/>
    <mergeCell ref="C210:E210"/>
    <mergeCell ref="C87:D87"/>
    <mergeCell ref="C107:D107"/>
    <mergeCell ref="C26:D26"/>
    <mergeCell ref="C209:D209"/>
    <mergeCell ref="C127:D127"/>
    <mergeCell ref="C149:D149"/>
    <mergeCell ref="C169:D169"/>
    <mergeCell ref="C189:D189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2024-04-01T01:18:39Z</cp:lastPrinted>
  <dcterms:created xsi:type="dcterms:W3CDTF">2022-05-16T14:23:56Z</dcterms:created>
  <dcterms:modified xsi:type="dcterms:W3CDTF">2024-04-18T06:44:50Z</dcterms:modified>
</cp:coreProperties>
</file>